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Теплоноситель вода" sheetId="3" r:id="rId1"/>
    <sheet name="Теплоноситель пар" sheetId="4" r:id="rId2"/>
  </sheets>
  <calcPr calcId="145621"/>
</workbook>
</file>

<file path=xl/calcChain.xml><?xml version="1.0" encoding="utf-8"?>
<calcChain xmlns="http://schemas.openxmlformats.org/spreadsheetml/2006/main">
  <c r="D34" i="3" l="1"/>
  <c r="D34" i="4"/>
  <c r="D29" i="4"/>
  <c r="D29" i="3"/>
  <c r="D38" i="4" l="1"/>
  <c r="D32" i="4"/>
  <c r="D26" i="4"/>
  <c r="E52" i="4"/>
  <c r="E38" i="4"/>
  <c r="E32" i="4"/>
  <c r="E29" i="4"/>
  <c r="E26" i="4"/>
  <c r="E11" i="4"/>
  <c r="D38" i="3" l="1"/>
  <c r="D32" i="3"/>
  <c r="D26" i="3"/>
</calcChain>
</file>

<file path=xl/sharedStrings.xml><?xml version="1.0" encoding="utf-8"?>
<sst xmlns="http://schemas.openxmlformats.org/spreadsheetml/2006/main" count="336" uniqueCount="127">
  <si>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</si>
  <si>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Филиал "Шатурская ГРЭС" ОАО "Э.ОН Россия"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</si>
  <si>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</si>
  <si>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</si>
  <si>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</si>
  <si>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</si>
  <si>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</si>
  <si>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</si>
  <si>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</si>
  <si>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</si>
  <si>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</si>
  <si>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</si>
  <si>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</si>
  <si>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</si>
  <si>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производство теплоносителя (вода)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</si>
  <si>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</si>
  <si>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</si>
  <si>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</si>
  <si>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</si>
  <si>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</si>
  <si>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</si>
  <si>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</si>
  <si>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</si>
  <si>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</si>
  <si>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</si>
  <si>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</si>
  <si>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</si>
  <si>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</si>
  <si>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</si>
  <si>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</si>
  <si>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</si>
  <si>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</si>
  <si>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</si>
  <si>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</si>
  <si>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</si>
  <si>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</si>
  <si>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</si>
  <si>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</si>
  <si>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</si>
  <si>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</si>
  <si>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</si>
  <si>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</si>
  <si>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</si>
  <si>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</si>
  <si>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</si>
  <si>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</si>
  <si>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</si>
  <si>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</si>
  <si>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</si>
  <si>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</si>
  <si>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</si>
  <si>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</si>
  <si>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</si>
  <si>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</si>
  <si>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</si>
  <si>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</si>
  <si>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</si>
  <si>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</si>
  <si>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</si>
  <si>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</si>
  <si>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</si>
  <si>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</si>
  <si>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</si>
  <si>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</si>
  <si>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</si>
  <si>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</si>
  <si>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</si>
  <si>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Прочие расходы, относимые на прибыль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</si>
  <si>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</si>
  <si>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</si>
  <si>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</si>
  <si>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</si>
  <si>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</si>
  <si>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</si>
  <si>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</si>
  <si>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</si>
  <si>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</si>
  <si>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</si>
  <si>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</si>
  <si>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</si>
  <si>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</si>
  <si>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</si>
  <si>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</si>
  <si>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</si>
  <si>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</si>
  <si>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</si>
  <si>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</si>
  <si>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</si>
  <si>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</si>
  <si>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</si>
  <si>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</si>
  <si>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</si>
  <si>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</si>
  <si>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</si>
  <si>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</si>
  <si>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</si>
  <si>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</si>
  <si>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</si>
  <si>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</si>
  <si>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</si>
  <si>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</si>
  <si>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</si>
  <si>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</si>
  <si>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</si>
  <si>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</si>
  <si>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</si>
  <si>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</si>
  <si>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</si>
  <si>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</si>
  <si>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</si>
  <si>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</si>
  <si>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</si>
  <si>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</si>
  <si>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</si>
  <si>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</si>
  <si>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</si>
  <si>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</si>
  <si>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</si>
  <si>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</si>
  <si>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теплоноситель пар</t>
  </si>
  <si>
    <t>прочие расходы из прибыли</t>
  </si>
  <si>
    <t>Пар</t>
  </si>
  <si>
    <t>сдана 22.03.2016</t>
  </si>
  <si>
    <t>тыс м3</t>
  </si>
  <si>
    <t>ор</t>
  </si>
  <si>
    <t>2015 год</t>
  </si>
  <si>
    <t xml:space="preserve">информация по выручке и затратам  раскрыта в части объемов реализации теплоносителя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</si>
</sst>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double">
        <color indexed="55"/>
      </bottom>
      <diagonal/>
    </border>
  </borders>
  <cellStyleXfs count="8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5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7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28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9" fillId="13" borderId="2" applyNumberFormat="0">
      <alignment horizontal="center" vertical="center"/>
    </xf>
    <xf numFmtId="49" fontId="24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0" fontId="23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3" fillId="9" borderId="0" applyNumberFormat="0" applyBorder="0" applyAlignment="0">
      <alignment horizontal="left" vertical="center"/>
    </xf>
    <xf numFmtId="0" fontId="23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6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3" fillId="9" borderId="0" applyNumberFormat="0" applyBorder="0" applyAlignment="0">
      <alignment horizontal="left" vertical="center"/>
    </xf>
    <xf numFmtId="0" fontId="30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41">
    <xf numFmtId="0" fontId="0" fillId="0" borderId="0" xfId="0"/>
    <xf numFmtId="49" fontId="2" fillId="0" borderId="0" xfId="50">
      <alignment vertical="top"/>
    </xf>
    <xf numFmtId="0" fontId="2" fillId="5" borderId="0" xfId="79" applyFont="1" applyFill="1" applyBorder="1" applyAlignment="1" applyProtection="1">
      <alignment vertical="center" wrapText="1"/>
    </xf>
    <xf numFmtId="0" fontId="8" fillId="5" borderId="0" xfId="79" applyFont="1" applyFill="1" applyBorder="1" applyAlignment="1" applyProtection="1">
      <alignment horizontal="center" vertical="center" wrapText="1"/>
    </xf>
    <xf numFmtId="0" fontId="2" fillId="5" borderId="0" xfId="79" applyFont="1" applyFill="1" applyBorder="1" applyAlignment="1" applyProtection="1">
      <alignment horizontal="center" vertical="center" wrapText="1"/>
    </xf>
    <xf numFmtId="0" fontId="35" fillId="0" borderId="0" xfId="53" applyFont="1"/>
    <xf numFmtId="49" fontId="2" fillId="0" borderId="0" xfId="50" applyFont="1" applyBorder="1">
      <alignment vertical="top"/>
    </xf>
    <xf numFmtId="0" fontId="0" fillId="0" borderId="0" xfId="0" applyFill="1"/>
    <xf numFmtId="0" fontId="35" fillId="0" borderId="0" xfId="53" applyFont="1" applyBorder="1"/>
    <xf numFmtId="0" fontId="1" fillId="0" borderId="0" xfId="53" applyBorder="1"/>
    <xf numFmtId="0" fontId="2" fillId="0" borderId="0" xfId="77" applyFont="1" applyBorder="1" applyAlignment="1" applyProtection="1">
      <alignment vertical="center" wrapText="1"/>
    </xf>
    <xf numFmtId="0" fontId="2" fillId="5" borderId="5" xfId="79" applyFont="1" applyFill="1" applyBorder="1" applyAlignment="1" applyProtection="1">
      <alignment horizontal="center" vertical="center" wrapText="1"/>
    </xf>
    <xf numFmtId="0" fontId="2" fillId="0" borderId="5" xfId="48" applyFont="1" applyFill="1" applyBorder="1" applyAlignment="1" applyProtection="1">
      <alignment horizontal="center" vertical="center" wrapText="1"/>
    </xf>
    <xf numFmtId="49" fontId="18" fillId="5" borderId="5" xfId="48" applyNumberFormat="1" applyFont="1" applyFill="1" applyBorder="1" applyAlignment="1" applyProtection="1">
      <alignment horizontal="center" vertical="center" wrapText="1"/>
    </xf>
    <xf numFmtId="49" fontId="2" fillId="5" borderId="5" xfId="79" applyNumberFormat="1" applyFont="1" applyFill="1" applyBorder="1" applyAlignment="1" applyProtection="1">
      <alignment horizontal="center" vertical="center" wrapText="1"/>
    </xf>
    <xf numFmtId="0" fontId="2" fillId="0" borderId="5" xfId="79" applyFont="1" applyFill="1" applyBorder="1" applyAlignment="1" applyProtection="1">
      <alignment horizontal="left" vertical="center" wrapText="1"/>
    </xf>
    <xf numFmtId="0" fontId="2" fillId="0" borderId="5" xfId="79" applyFont="1" applyFill="1" applyBorder="1" applyAlignment="1" applyProtection="1">
      <alignment horizontal="center" vertical="center" wrapText="1"/>
    </xf>
    <xf numFmtId="4" fontId="2" fillId="10" borderId="5" xfId="79" applyNumberFormat="1" applyFont="1" applyFill="1" applyBorder="1" applyAlignment="1" applyProtection="1">
      <alignment horizontal="right" vertical="center" wrapText="1"/>
    </xf>
    <xf numFmtId="4" fontId="34" fillId="0" borderId="5" xfId="79" applyNumberFormat="1" applyFont="1" applyFill="1" applyBorder="1" applyAlignment="1" applyProtection="1">
      <alignment horizontal="right" vertical="center" wrapText="1"/>
    </xf>
    <xf numFmtId="49" fontId="2" fillId="11" borderId="5" xfId="79" applyNumberFormat="1" applyFont="1" applyFill="1" applyBorder="1" applyAlignment="1" applyProtection="1">
      <alignment horizontal="left" vertical="center" wrapText="1" indent="1"/>
      <protection locked="0"/>
    </xf>
    <xf numFmtId="4" fontId="2" fillId="11" borderId="5" xfId="79" applyNumberFormat="1" applyFont="1" applyFill="1" applyBorder="1" applyAlignment="1" applyProtection="1">
      <alignment horizontal="right" vertical="center" wrapText="1"/>
      <protection locked="0"/>
    </xf>
    <xf numFmtId="49" fontId="8" fillId="14" borderId="5" xfId="50" applyFont="1" applyFill="1" applyBorder="1" applyAlignment="1" applyProtection="1">
      <alignment horizontal="center" vertical="center"/>
    </xf>
    <xf numFmtId="49" fontId="17" fillId="14" borderId="5" xfId="50" applyFont="1" applyFill="1" applyBorder="1" applyAlignment="1" applyProtection="1">
      <alignment horizontal="left" vertical="center" indent="1"/>
    </xf>
    <xf numFmtId="49" fontId="17" fillId="14" borderId="5" xfId="50" applyFont="1" applyFill="1" applyBorder="1" applyAlignment="1" applyProtection="1">
      <alignment horizontal="left" vertical="center"/>
    </xf>
    <xf numFmtId="49" fontId="17" fillId="14" borderId="5" xfId="50" applyFont="1" applyFill="1" applyBorder="1" applyAlignment="1" applyProtection="1">
      <alignment horizontal="right" vertical="center"/>
    </xf>
    <xf numFmtId="0" fontId="2" fillId="0" borderId="5" xfId="79" applyFont="1" applyFill="1" applyBorder="1" applyAlignment="1" applyProtection="1">
      <alignment horizontal="left" vertical="center" wrapText="1" indent="1"/>
    </xf>
    <xf numFmtId="14" fontId="2" fillId="5" borderId="5" xfId="79" applyNumberFormat="1" applyFont="1" applyFill="1" applyBorder="1" applyAlignment="1" applyProtection="1">
      <alignment horizontal="center" vertical="center" wrapText="1"/>
    </xf>
    <xf numFmtId="49" fontId="17" fillId="14" borderId="5" xfId="50" applyFont="1" applyFill="1" applyBorder="1" applyAlignment="1" applyProtection="1">
      <alignment horizontal="left" vertical="center" indent="2"/>
    </xf>
    <xf numFmtId="0" fontId="2" fillId="0" borderId="5" xfId="79" applyFont="1" applyFill="1" applyBorder="1" applyAlignment="1" applyProtection="1">
      <alignment horizontal="left" vertical="center" wrapText="1" indent="2"/>
    </xf>
    <xf numFmtId="166" fontId="2" fillId="11" borderId="5" xfId="79" applyNumberFormat="1" applyFont="1" applyFill="1" applyBorder="1" applyAlignment="1" applyProtection="1">
      <alignment horizontal="right" vertical="center" wrapText="1"/>
      <protection locked="0"/>
    </xf>
    <xf numFmtId="49" fontId="2" fillId="2" borderId="5" xfId="78" applyNumberFormat="1" applyFont="1" applyFill="1" applyBorder="1" applyAlignment="1" applyProtection="1">
      <alignment horizontal="center" vertical="center" wrapText="1"/>
    </xf>
    <xf numFmtId="49" fontId="2" fillId="11" borderId="5" xfId="79" applyNumberFormat="1" applyFont="1" applyFill="1" applyBorder="1" applyAlignment="1" applyProtection="1">
      <alignment horizontal="left" vertical="center" wrapText="1" indent="2"/>
      <protection locked="0"/>
    </xf>
    <xf numFmtId="49" fontId="9" fillId="8" borderId="5" xfId="36" applyNumberFormat="1" applyFont="1" applyFill="1" applyBorder="1" applyAlignment="1" applyProtection="1">
      <alignment horizontal="left" vertical="center" wrapText="1"/>
      <protection locked="0"/>
    </xf>
    <xf numFmtId="166" fontId="2" fillId="10" borderId="5" xfId="79" applyNumberFormat="1" applyFont="1" applyFill="1" applyBorder="1" applyAlignment="1" applyProtection="1">
      <alignment horizontal="right" vertical="center" wrapText="1"/>
    </xf>
    <xf numFmtId="49" fontId="2" fillId="8" borderId="5" xfId="79" applyNumberFormat="1" applyFont="1" applyFill="1" applyBorder="1" applyAlignment="1" applyProtection="1">
      <alignment horizontal="left" vertical="center" wrapText="1"/>
      <protection locked="0"/>
    </xf>
    <xf numFmtId="0" fontId="2" fillId="0" borderId="9" xfId="48" applyFont="1" applyFill="1" applyBorder="1" applyAlignment="1" applyProtection="1">
      <alignment horizontal="center" vertical="center" wrapText="1"/>
    </xf>
    <xf numFmtId="0" fontId="35" fillId="0" borderId="0" xfId="53" applyFont="1" applyFill="1" applyBorder="1"/>
    <xf numFmtId="0" fontId="2" fillId="0" borderId="0" xfId="77" applyFont="1" applyFill="1" applyBorder="1" applyAlignment="1" applyProtection="1">
      <alignment vertical="center" wrapText="1"/>
    </xf>
    <xf numFmtId="4" fontId="0" fillId="0" borderId="0" xfId="0" applyNumberFormat="1"/>
    <xf numFmtId="0" fontId="14" fillId="0" borderId="7" xfId="80" applyFont="1" applyBorder="1" applyAlignment="1">
      <alignment horizontal="center" vertical="center" wrapText="1"/>
    </xf>
    <xf numFmtId="0" fontId="2" fillId="0" borderId="8" xfId="47" applyFont="1" applyFill="1" applyBorder="1" applyAlignment="1" applyProtection="1">
      <alignment horizontal="center" vertical="center" wrapText="1"/>
    </xf>
  </cellXfs>
  <cellStyles count="8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Forma_5_Книга2" xfId="77"/>
    <cellStyle name="Обычный_ЖКУ_проект3" xfId="78"/>
    <cellStyle name="Обычный_Мониторинг инвестиций" xfId="79"/>
    <cellStyle name="Обычный_Шаблон по источникам для Модуля Реестр (2)" xfId="80"/>
    <cellStyle name="Процентный 10" xfId="81"/>
    <cellStyle name="Процентный 2" xfId="82"/>
    <cellStyle name="Стиль 1" xfId="83"/>
    <cellStyle name="Формула" xfId="84"/>
    <cellStyle name="Формула 3" xfId="85"/>
    <cellStyle name="Формула_GRES.2007.5" xfId="86"/>
    <cellStyle name="ФормулаВБ_Мониторинг инвестиций" xfId="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58" workbookViewId="0">
      <selection activeCell="D63" sqref="D63"/>
    </sheetView>
  </sheetViews>
  <sheetFormatPr defaultRowHeight="15"/>
  <cols>
    <col min="2" max="2" width="49.5703125" customWidth="1"/>
    <col min="4" max="4" width="11.85546875" customWidth="1"/>
    <col min="5" max="5" width="0" hidden="1" customWidth="1"/>
  </cols>
  <sheetData>
    <row r="1" spans="1:5" ht="46.5" customHeight="1">
      <c r="A1" s="39" t="s">
        <v>0</v>
      </c>
      <c r="B1" s="39"/>
      <c r="C1" s="39"/>
      <c r="D1" s="39"/>
      <c r="E1" s="1"/>
    </row>
    <row r="2" spans="1:5" ht="15" customHeight="1">
      <c r="A2" s="40" t="s">
        <v>1</v>
      </c>
      <c r="B2" s="40"/>
      <c r="C2" s="40"/>
      <c r="D2" s="40"/>
      <c r="E2" s="1"/>
    </row>
    <row r="3" spans="1:5">
      <c r="A3" s="2"/>
      <c r="B3" s="4"/>
      <c r="C3" s="4"/>
      <c r="D3" s="3"/>
      <c r="E3" s="1"/>
    </row>
    <row r="4" spans="1:5" ht="34.5" thickBot="1">
      <c r="A4" s="11" t="s">
        <v>2</v>
      </c>
      <c r="B4" s="12" t="s">
        <v>3</v>
      </c>
      <c r="C4" s="12" t="s">
        <v>4</v>
      </c>
      <c r="D4" s="12" t="s">
        <v>5</v>
      </c>
      <c r="E4" s="35"/>
    </row>
    <row r="5" spans="1:5" ht="15.75" thickTop="1">
      <c r="A5" s="13" t="s">
        <v>6</v>
      </c>
      <c r="B5" s="13" t="s">
        <v>7</v>
      </c>
      <c r="C5" s="13" t="s">
        <v>8</v>
      </c>
      <c r="D5" s="13" t="s">
        <v>9</v>
      </c>
      <c r="E5" s="5"/>
    </row>
    <row r="6" spans="1:5" ht="22.5">
      <c r="A6" s="14" t="s">
        <v>6</v>
      </c>
      <c r="B6" s="15" t="s">
        <v>10</v>
      </c>
      <c r="C6" s="16" t="s">
        <v>11</v>
      </c>
      <c r="D6" s="17">
        <v>1079.1500000000001</v>
      </c>
      <c r="E6" s="8"/>
    </row>
    <row r="7" spans="1:5">
      <c r="A7" s="14" t="s">
        <v>12</v>
      </c>
      <c r="B7" s="18"/>
      <c r="C7" s="18"/>
      <c r="D7" s="18"/>
      <c r="E7" s="8"/>
    </row>
    <row r="8" spans="1:5">
      <c r="A8" s="14" t="s">
        <v>13</v>
      </c>
      <c r="B8" s="19" t="s">
        <v>14</v>
      </c>
      <c r="C8" s="16" t="s">
        <v>11</v>
      </c>
      <c r="D8" s="20">
        <v>1079.5</v>
      </c>
      <c r="E8" s="9"/>
    </row>
    <row r="9" spans="1:5">
      <c r="A9" s="21"/>
      <c r="B9" s="22" t="s">
        <v>15</v>
      </c>
      <c r="C9" s="23"/>
      <c r="D9" s="24"/>
      <c r="E9" s="6"/>
    </row>
    <row r="10" spans="1:5" ht="22.5">
      <c r="A10" s="14" t="s">
        <v>7</v>
      </c>
      <c r="B10" s="15" t="s">
        <v>16</v>
      </c>
      <c r="C10" s="16" t="s">
        <v>11</v>
      </c>
      <c r="D10" s="17">
        <v>616.08100000000002</v>
      </c>
      <c r="E10" s="8"/>
    </row>
    <row r="11" spans="1:5" ht="22.5">
      <c r="A11" s="14" t="s">
        <v>17</v>
      </c>
      <c r="B11" s="25" t="s">
        <v>18</v>
      </c>
      <c r="C11" s="16" t="s">
        <v>11</v>
      </c>
      <c r="D11" s="20">
        <v>0</v>
      </c>
      <c r="E11" s="10"/>
    </row>
    <row r="12" spans="1:5">
      <c r="A12" s="14" t="s">
        <v>19</v>
      </c>
      <c r="B12" s="25" t="s">
        <v>20</v>
      </c>
      <c r="C12" s="16" t="s">
        <v>11</v>
      </c>
      <c r="D12" s="17">
        <v>0</v>
      </c>
      <c r="E12" s="8"/>
    </row>
    <row r="13" spans="1:5">
      <c r="A13" s="26" t="s">
        <v>21</v>
      </c>
      <c r="B13" s="18"/>
      <c r="C13" s="18"/>
      <c r="D13" s="18"/>
      <c r="E13" s="8"/>
    </row>
    <row r="14" spans="1:5">
      <c r="A14" s="21"/>
      <c r="B14" s="27" t="s">
        <v>22</v>
      </c>
      <c r="C14" s="23"/>
      <c r="D14" s="24"/>
      <c r="E14" s="8"/>
    </row>
    <row r="15" spans="1:5" ht="33.75">
      <c r="A15" s="14" t="s">
        <v>23</v>
      </c>
      <c r="B15" s="25" t="s">
        <v>24</v>
      </c>
      <c r="C15" s="16" t="s">
        <v>11</v>
      </c>
      <c r="D15" s="20">
        <v>0</v>
      </c>
      <c r="E15" s="10"/>
    </row>
    <row r="16" spans="1:5" ht="22.5">
      <c r="A16" s="14" t="s">
        <v>25</v>
      </c>
      <c r="B16" s="28" t="s">
        <v>26</v>
      </c>
      <c r="C16" s="16" t="s">
        <v>27</v>
      </c>
      <c r="D16" s="20">
        <v>0</v>
      </c>
      <c r="E16" s="8"/>
    </row>
    <row r="17" spans="1:5">
      <c r="A17" s="14" t="s">
        <v>28</v>
      </c>
      <c r="B17" s="28" t="s">
        <v>29</v>
      </c>
      <c r="C17" s="16" t="s">
        <v>30</v>
      </c>
      <c r="D17" s="29">
        <v>0</v>
      </c>
      <c r="E17" s="8"/>
    </row>
    <row r="18" spans="1:5" ht="22.5">
      <c r="A18" s="14" t="s">
        <v>31</v>
      </c>
      <c r="B18" s="25" t="s">
        <v>32</v>
      </c>
      <c r="C18" s="16" t="s">
        <v>11</v>
      </c>
      <c r="D18" s="20">
        <v>0</v>
      </c>
      <c r="E18" s="8"/>
    </row>
    <row r="19" spans="1:5" ht="22.5">
      <c r="A19" s="14" t="s">
        <v>33</v>
      </c>
      <c r="B19" s="25" t="s">
        <v>34</v>
      </c>
      <c r="C19" s="16" t="s">
        <v>11</v>
      </c>
      <c r="D19" s="20">
        <v>73.099999999999994</v>
      </c>
      <c r="E19" s="8"/>
    </row>
    <row r="20" spans="1:5" ht="22.5">
      <c r="A20" s="14" t="s">
        <v>35</v>
      </c>
      <c r="B20" s="25" t="s">
        <v>36</v>
      </c>
      <c r="C20" s="16" t="s">
        <v>11</v>
      </c>
      <c r="D20" s="20">
        <v>274.33999999999997</v>
      </c>
      <c r="E20" s="8"/>
    </row>
    <row r="21" spans="1:5" ht="22.5">
      <c r="A21" s="14" t="s">
        <v>37</v>
      </c>
      <c r="B21" s="25" t="s">
        <v>38</v>
      </c>
      <c r="C21" s="16" t="s">
        <v>11</v>
      </c>
      <c r="D21" s="20">
        <v>81.66</v>
      </c>
      <c r="E21" s="8"/>
    </row>
    <row r="22" spans="1:5" ht="22.5">
      <c r="A22" s="14" t="s">
        <v>39</v>
      </c>
      <c r="B22" s="25" t="s">
        <v>40</v>
      </c>
      <c r="C22" s="16" t="s">
        <v>11</v>
      </c>
      <c r="D22" s="20">
        <v>0</v>
      </c>
      <c r="E22" s="10"/>
    </row>
    <row r="23" spans="1:5" ht="22.5">
      <c r="A23" s="14" t="s">
        <v>41</v>
      </c>
      <c r="B23" s="25" t="s">
        <v>42</v>
      </c>
      <c r="C23" s="16" t="s">
        <v>11</v>
      </c>
      <c r="D23" s="20">
        <v>0</v>
      </c>
      <c r="E23" s="10"/>
    </row>
    <row r="24" spans="1:5" ht="22.5">
      <c r="A24" s="14" t="s">
        <v>43</v>
      </c>
      <c r="B24" s="25" t="s">
        <v>44</v>
      </c>
      <c r="C24" s="16" t="s">
        <v>11</v>
      </c>
      <c r="D24" s="20">
        <v>71.099999999999994</v>
      </c>
      <c r="E24" s="10"/>
    </row>
    <row r="25" spans="1:5" ht="22.5">
      <c r="A25" s="14" t="s">
        <v>45</v>
      </c>
      <c r="B25" s="25" t="s">
        <v>46</v>
      </c>
      <c r="C25" s="16" t="s">
        <v>11</v>
      </c>
      <c r="D25" s="20">
        <v>0</v>
      </c>
      <c r="E25" s="10"/>
    </row>
    <row r="26" spans="1:5" ht="22.5">
      <c r="A26" s="14" t="s">
        <v>47</v>
      </c>
      <c r="B26" s="25" t="s">
        <v>48</v>
      </c>
      <c r="C26" s="16" t="s">
        <v>11</v>
      </c>
      <c r="D26" s="20">
        <f>1.95+9.8+1.95</f>
        <v>13.7</v>
      </c>
      <c r="E26" s="8"/>
    </row>
    <row r="27" spans="1:5">
      <c r="A27" s="14" t="s">
        <v>49</v>
      </c>
      <c r="B27" s="28" t="s">
        <v>50</v>
      </c>
      <c r="C27" s="16" t="s">
        <v>11</v>
      </c>
      <c r="D27" s="20">
        <v>0</v>
      </c>
      <c r="E27" s="10"/>
    </row>
    <row r="28" spans="1:5">
      <c r="A28" s="14" t="s">
        <v>51</v>
      </c>
      <c r="B28" s="28" t="s">
        <v>52</v>
      </c>
      <c r="C28" s="16" t="s">
        <v>11</v>
      </c>
      <c r="D28" s="20">
        <v>0</v>
      </c>
      <c r="E28" s="10"/>
    </row>
    <row r="29" spans="1:5" ht="22.5">
      <c r="A29" s="14" t="s">
        <v>53</v>
      </c>
      <c r="B29" s="25" t="s">
        <v>54</v>
      </c>
      <c r="C29" s="16" t="s">
        <v>11</v>
      </c>
      <c r="D29" s="20">
        <f>D10-D19-D20-D21-D24-D26-D32</f>
        <v>80.011000000000024</v>
      </c>
      <c r="E29" s="8"/>
    </row>
    <row r="30" spans="1:5">
      <c r="A30" s="14" t="s">
        <v>55</v>
      </c>
      <c r="B30" s="28" t="s">
        <v>50</v>
      </c>
      <c r="C30" s="16" t="s">
        <v>11</v>
      </c>
      <c r="D30" s="20">
        <v>0</v>
      </c>
      <c r="E30" s="10"/>
    </row>
    <row r="31" spans="1:5">
      <c r="A31" s="14" t="s">
        <v>56</v>
      </c>
      <c r="B31" s="28" t="s">
        <v>52</v>
      </c>
      <c r="C31" s="16" t="s">
        <v>11</v>
      </c>
      <c r="D31" s="20">
        <v>0</v>
      </c>
      <c r="E31" s="10"/>
    </row>
    <row r="32" spans="1:5" ht="22.5">
      <c r="A32" s="14" t="s">
        <v>57</v>
      </c>
      <c r="B32" s="25" t="s">
        <v>58</v>
      </c>
      <c r="C32" s="16" t="s">
        <v>11</v>
      </c>
      <c r="D32" s="20">
        <f>17.58+4.59</f>
        <v>22.169999999999998</v>
      </c>
      <c r="E32" s="10"/>
    </row>
    <row r="33" spans="1:6" ht="56.25">
      <c r="A33" s="14" t="s">
        <v>59</v>
      </c>
      <c r="B33" s="28" t="s">
        <v>60</v>
      </c>
      <c r="C33" s="16" t="s">
        <v>61</v>
      </c>
      <c r="D33" s="30" t="s">
        <v>62</v>
      </c>
      <c r="E33" s="10"/>
    </row>
    <row r="34" spans="1:6" ht="33.75">
      <c r="A34" s="14" t="s">
        <v>63</v>
      </c>
      <c r="B34" s="25" t="s">
        <v>64</v>
      </c>
      <c r="C34" s="16" t="s">
        <v>11</v>
      </c>
      <c r="D34" s="17">
        <f>D36</f>
        <v>1.29</v>
      </c>
      <c r="E34" s="10"/>
    </row>
    <row r="35" spans="1:6">
      <c r="A35" s="14" t="s">
        <v>65</v>
      </c>
      <c r="B35" s="18"/>
      <c r="C35" s="18"/>
      <c r="D35" s="18"/>
      <c r="E35" s="8"/>
    </row>
    <row r="36" spans="1:6">
      <c r="A36" s="14" t="s">
        <v>66</v>
      </c>
      <c r="B36" s="31" t="s">
        <v>67</v>
      </c>
      <c r="C36" s="16" t="s">
        <v>11</v>
      </c>
      <c r="D36" s="20">
        <v>1.29</v>
      </c>
      <c r="E36" s="9"/>
    </row>
    <row r="37" spans="1:6">
      <c r="A37" s="21"/>
      <c r="B37" s="27" t="s">
        <v>68</v>
      </c>
      <c r="C37" s="23"/>
      <c r="D37" s="24"/>
      <c r="E37" s="8"/>
    </row>
    <row r="38" spans="1:6" ht="22.5">
      <c r="A38" s="14" t="s">
        <v>8</v>
      </c>
      <c r="B38" s="15" t="s">
        <v>69</v>
      </c>
      <c r="C38" s="16" t="s">
        <v>11</v>
      </c>
      <c r="D38" s="20">
        <f>D6-D10</f>
        <v>463.06900000000007</v>
      </c>
      <c r="E38" s="10"/>
    </row>
    <row r="39" spans="1:6" ht="22.5">
      <c r="A39" s="14" t="s">
        <v>9</v>
      </c>
      <c r="B39" s="15" t="s">
        <v>70</v>
      </c>
      <c r="C39" s="16" t="s">
        <v>11</v>
      </c>
      <c r="D39" s="20">
        <v>369.42629997734713</v>
      </c>
      <c r="E39" s="8"/>
      <c r="F39" s="38"/>
    </row>
    <row r="40" spans="1:6" ht="33.75">
      <c r="A40" s="14" t="s">
        <v>71</v>
      </c>
      <c r="B40" s="25" t="s">
        <v>72</v>
      </c>
      <c r="C40" s="16" t="s">
        <v>11</v>
      </c>
      <c r="D40" s="20">
        <v>0</v>
      </c>
      <c r="E40" s="8"/>
    </row>
    <row r="41" spans="1:6" ht="33.75">
      <c r="A41" s="14" t="s">
        <v>73</v>
      </c>
      <c r="B41" s="15" t="s">
        <v>74</v>
      </c>
      <c r="C41" s="16" t="s">
        <v>11</v>
      </c>
      <c r="D41" s="20">
        <v>45.56</v>
      </c>
      <c r="E41" s="8"/>
    </row>
    <row r="42" spans="1:6">
      <c r="A42" s="14" t="s">
        <v>75</v>
      </c>
      <c r="B42" s="25" t="s">
        <v>76</v>
      </c>
      <c r="C42" s="16" t="s">
        <v>11</v>
      </c>
      <c r="D42" s="20">
        <v>45.56</v>
      </c>
      <c r="E42" s="8"/>
    </row>
    <row r="43" spans="1:6">
      <c r="A43" s="14" t="s">
        <v>77</v>
      </c>
      <c r="B43" s="15" t="s">
        <v>78</v>
      </c>
      <c r="C43" s="16" t="s">
        <v>11</v>
      </c>
      <c r="D43" s="20">
        <v>0</v>
      </c>
      <c r="E43" s="8"/>
    </row>
    <row r="44" spans="1:6" ht="22.5">
      <c r="A44" s="14" t="s">
        <v>79</v>
      </c>
      <c r="B44" s="15" t="s">
        <v>80</v>
      </c>
      <c r="C44" s="16" t="s">
        <v>61</v>
      </c>
      <c r="D44" s="32" t="s">
        <v>122</v>
      </c>
      <c r="E44" s="10"/>
    </row>
    <row r="45" spans="1:6" ht="45">
      <c r="A45" s="14" t="s">
        <v>81</v>
      </c>
      <c r="B45" s="15" t="s">
        <v>82</v>
      </c>
      <c r="C45" s="16" t="s">
        <v>83</v>
      </c>
      <c r="D45" s="20">
        <v>344.3</v>
      </c>
      <c r="E45" s="10"/>
    </row>
    <row r="46" spans="1:6">
      <c r="A46" s="14" t="s">
        <v>84</v>
      </c>
      <c r="B46" s="18"/>
      <c r="C46" s="18"/>
      <c r="D46" s="18"/>
      <c r="E46" s="8"/>
    </row>
    <row r="47" spans="1:6">
      <c r="A47" s="21"/>
      <c r="B47" s="22" t="s">
        <v>85</v>
      </c>
      <c r="C47" s="23"/>
      <c r="D47" s="24"/>
      <c r="E47" s="36"/>
      <c r="F47" s="7"/>
    </row>
    <row r="48" spans="1:6" ht="22.5">
      <c r="A48" s="14" t="s">
        <v>86</v>
      </c>
      <c r="B48" s="15" t="s">
        <v>87</v>
      </c>
      <c r="C48" s="16" t="s">
        <v>83</v>
      </c>
      <c r="D48" s="20">
        <v>100.95085</v>
      </c>
      <c r="E48" s="37"/>
      <c r="F48" s="7"/>
    </row>
    <row r="49" spans="1:6" ht="33.75">
      <c r="A49" s="14" t="s">
        <v>88</v>
      </c>
      <c r="B49" s="15" t="s">
        <v>89</v>
      </c>
      <c r="C49" s="16" t="s">
        <v>123</v>
      </c>
      <c r="D49" s="20">
        <v>405.72</v>
      </c>
      <c r="E49" s="37"/>
      <c r="F49" s="7"/>
    </row>
    <row r="50" spans="1:6" ht="33.75">
      <c r="A50" s="14" t="s">
        <v>90</v>
      </c>
      <c r="B50" s="15" t="s">
        <v>91</v>
      </c>
      <c r="C50" s="16" t="s">
        <v>123</v>
      </c>
      <c r="D50" s="29">
        <v>0</v>
      </c>
      <c r="E50" s="37"/>
      <c r="F50" s="7"/>
    </row>
    <row r="51" spans="1:6" ht="33.75">
      <c r="A51" s="14" t="s">
        <v>92</v>
      </c>
      <c r="B51" s="15" t="s">
        <v>93</v>
      </c>
      <c r="C51" s="16" t="s">
        <v>123</v>
      </c>
      <c r="D51" s="17">
        <v>26.918500000000002</v>
      </c>
      <c r="E51" s="37"/>
      <c r="F51" s="7"/>
    </row>
    <row r="52" spans="1:6">
      <c r="A52" s="14" t="s">
        <v>94</v>
      </c>
      <c r="B52" s="25" t="s">
        <v>95</v>
      </c>
      <c r="C52" s="16" t="s">
        <v>123</v>
      </c>
      <c r="D52" s="20">
        <v>14.562241</v>
      </c>
      <c r="E52" s="37"/>
      <c r="F52" s="7"/>
    </row>
    <row r="53" spans="1:6" ht="22.5">
      <c r="A53" s="14" t="s">
        <v>96</v>
      </c>
      <c r="B53" s="25" t="s">
        <v>97</v>
      </c>
      <c r="C53" s="16" t="s">
        <v>123</v>
      </c>
      <c r="D53" s="20">
        <v>12.356249</v>
      </c>
      <c r="E53" s="37"/>
      <c r="F53" s="7"/>
    </row>
    <row r="54" spans="1:6" ht="33.75">
      <c r="A54" s="14" t="s">
        <v>98</v>
      </c>
      <c r="B54" s="15" t="s">
        <v>99</v>
      </c>
      <c r="C54" s="16" t="s">
        <v>123</v>
      </c>
      <c r="D54" s="20">
        <v>75.31</v>
      </c>
      <c r="E54" s="37"/>
      <c r="F54" s="7"/>
    </row>
    <row r="55" spans="1:6" ht="22.5">
      <c r="A55" s="14" t="s">
        <v>100</v>
      </c>
      <c r="B55" s="15" t="s">
        <v>101</v>
      </c>
      <c r="C55" s="16" t="s">
        <v>123</v>
      </c>
      <c r="D55" s="20">
        <v>137.648</v>
      </c>
      <c r="E55" s="10"/>
    </row>
    <row r="56" spans="1:6" ht="22.5">
      <c r="A56" s="14" t="s">
        <v>102</v>
      </c>
      <c r="B56" s="15" t="s">
        <v>103</v>
      </c>
      <c r="C56" s="16" t="s">
        <v>104</v>
      </c>
      <c r="D56" s="20">
        <v>0.35</v>
      </c>
      <c r="E56" s="8"/>
    </row>
    <row r="57" spans="1:6" ht="22.5">
      <c r="A57" s="14" t="s">
        <v>105</v>
      </c>
      <c r="B57" s="15" t="s">
        <v>106</v>
      </c>
      <c r="C57" s="16" t="s">
        <v>104</v>
      </c>
      <c r="D57" s="20">
        <v>0</v>
      </c>
      <c r="E57" s="10"/>
    </row>
    <row r="58" spans="1:6" ht="56.25">
      <c r="A58" s="14" t="s">
        <v>107</v>
      </c>
      <c r="B58" s="15" t="s">
        <v>108</v>
      </c>
      <c r="C58" s="16" t="s">
        <v>109</v>
      </c>
      <c r="D58" s="20">
        <v>0</v>
      </c>
      <c r="E58" s="10"/>
    </row>
    <row r="59" spans="1:6">
      <c r="A59" s="14" t="s">
        <v>110</v>
      </c>
      <c r="B59" s="18"/>
      <c r="C59" s="18"/>
      <c r="D59" s="18"/>
      <c r="E59" s="8"/>
    </row>
    <row r="60" spans="1:6">
      <c r="A60" s="21"/>
      <c r="B60" s="22" t="s">
        <v>85</v>
      </c>
      <c r="C60" s="23"/>
      <c r="D60" s="24"/>
      <c r="E60" s="10"/>
    </row>
    <row r="61" spans="1:6" ht="56.25">
      <c r="A61" s="14" t="s">
        <v>111</v>
      </c>
      <c r="B61" s="15" t="s">
        <v>112</v>
      </c>
      <c r="C61" s="16" t="s">
        <v>113</v>
      </c>
      <c r="D61" s="20">
        <v>0</v>
      </c>
      <c r="E61" s="10"/>
    </row>
    <row r="62" spans="1:6" ht="56.25">
      <c r="A62" s="14" t="s">
        <v>114</v>
      </c>
      <c r="B62" s="15" t="s">
        <v>115</v>
      </c>
      <c r="C62" s="16" t="s">
        <v>116</v>
      </c>
      <c r="D62" s="20">
        <v>0</v>
      </c>
      <c r="E62" s="10"/>
    </row>
    <row r="63" spans="1:6" ht="101.25">
      <c r="A63" s="14" t="s">
        <v>117</v>
      </c>
      <c r="B63" s="15" t="s">
        <v>118</v>
      </c>
      <c r="C63" s="16" t="s">
        <v>61</v>
      </c>
      <c r="D63" s="34" t="s">
        <v>126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9" workbookViewId="0">
      <selection activeCell="A63" sqref="A63:D63"/>
    </sheetView>
  </sheetViews>
  <sheetFormatPr defaultRowHeight="15"/>
  <cols>
    <col min="2" max="2" width="57.28515625" customWidth="1"/>
    <col min="4" max="4" width="13.140625" customWidth="1"/>
    <col min="5" max="5" width="0" hidden="1" customWidth="1"/>
  </cols>
  <sheetData>
    <row r="1" spans="1:5" ht="52.5" customHeight="1">
      <c r="A1" s="39" t="s">
        <v>0</v>
      </c>
      <c r="B1" s="39"/>
      <c r="C1" s="39"/>
      <c r="D1" s="39"/>
      <c r="E1" s="1"/>
    </row>
    <row r="2" spans="1:5" ht="24" customHeight="1">
      <c r="A2" s="40" t="s">
        <v>1</v>
      </c>
      <c r="B2" s="40"/>
      <c r="C2" s="40"/>
      <c r="D2" s="40"/>
      <c r="E2" s="1"/>
    </row>
    <row r="3" spans="1:5">
      <c r="A3" s="2"/>
      <c r="B3" s="4" t="s">
        <v>125</v>
      </c>
      <c r="C3" s="4"/>
      <c r="D3" s="3"/>
      <c r="E3" s="1"/>
    </row>
    <row r="4" spans="1:5" ht="33.75">
      <c r="A4" s="11" t="s">
        <v>2</v>
      </c>
      <c r="B4" s="12" t="s">
        <v>3</v>
      </c>
      <c r="C4" s="12" t="s">
        <v>4</v>
      </c>
      <c r="D4" s="12" t="s">
        <v>5</v>
      </c>
      <c r="E4" s="8"/>
    </row>
    <row r="5" spans="1:5">
      <c r="A5" s="13" t="s">
        <v>6</v>
      </c>
      <c r="B5" s="13" t="s">
        <v>7</v>
      </c>
      <c r="C5" s="13" t="s">
        <v>8</v>
      </c>
      <c r="D5" s="13" t="s">
        <v>121</v>
      </c>
      <c r="E5" s="5"/>
    </row>
    <row r="6" spans="1:5" ht="22.5">
      <c r="A6" s="14" t="s">
        <v>6</v>
      </c>
      <c r="B6" s="15" t="s">
        <v>10</v>
      </c>
      <c r="C6" s="16" t="s">
        <v>11</v>
      </c>
      <c r="D6" s="17">
        <v>995.14</v>
      </c>
      <c r="E6" s="8">
        <v>995.14</v>
      </c>
    </row>
    <row r="7" spans="1:5">
      <c r="A7" s="14" t="s">
        <v>12</v>
      </c>
      <c r="B7" s="18"/>
      <c r="C7" s="18"/>
      <c r="D7" s="18"/>
      <c r="E7" s="8"/>
    </row>
    <row r="8" spans="1:5">
      <c r="A8" s="14" t="s">
        <v>13</v>
      </c>
      <c r="B8" s="19" t="s">
        <v>119</v>
      </c>
      <c r="C8" s="16" t="s">
        <v>11</v>
      </c>
      <c r="D8" s="20">
        <v>995.14</v>
      </c>
      <c r="E8" s="9">
        <v>995.14</v>
      </c>
    </row>
    <row r="9" spans="1:5">
      <c r="A9" s="21"/>
      <c r="B9" s="22" t="s">
        <v>15</v>
      </c>
      <c r="C9" s="23"/>
      <c r="D9" s="24"/>
      <c r="E9" s="6"/>
    </row>
    <row r="10" spans="1:5" ht="22.5">
      <c r="A10" s="14" t="s">
        <v>7</v>
      </c>
      <c r="B10" s="15" t="s">
        <v>16</v>
      </c>
      <c r="C10" s="16" t="s">
        <v>11</v>
      </c>
      <c r="D10" s="17">
        <v>703.06</v>
      </c>
      <c r="E10" s="8">
        <v>703.06</v>
      </c>
    </row>
    <row r="11" spans="1:5" ht="22.5">
      <c r="A11" s="14" t="s">
        <v>17</v>
      </c>
      <c r="B11" s="25" t="s">
        <v>18</v>
      </c>
      <c r="C11" s="16" t="s">
        <v>11</v>
      </c>
      <c r="D11" s="20">
        <v>0</v>
      </c>
      <c r="E11" s="10">
        <f>E19+E20+E21+E24+E26+E29+E32</f>
        <v>614.59400000000005</v>
      </c>
    </row>
    <row r="12" spans="1:5">
      <c r="A12" s="14" t="s">
        <v>19</v>
      </c>
      <c r="B12" s="25" t="s">
        <v>20</v>
      </c>
      <c r="C12" s="16" t="s">
        <v>11</v>
      </c>
      <c r="D12" s="17">
        <v>0</v>
      </c>
      <c r="E12" s="8"/>
    </row>
    <row r="13" spans="1:5">
      <c r="A13" s="26" t="s">
        <v>21</v>
      </c>
      <c r="B13" s="18"/>
      <c r="C13" s="18"/>
      <c r="D13" s="18"/>
      <c r="E13" s="8"/>
    </row>
    <row r="14" spans="1:5">
      <c r="A14" s="21"/>
      <c r="B14" s="27" t="s">
        <v>22</v>
      </c>
      <c r="C14" s="23"/>
      <c r="D14" s="24"/>
      <c r="E14" s="8"/>
    </row>
    <row r="15" spans="1:5" ht="22.5">
      <c r="A15" s="14" t="s">
        <v>23</v>
      </c>
      <c r="B15" s="25" t="s">
        <v>24</v>
      </c>
      <c r="C15" s="16" t="s">
        <v>11</v>
      </c>
      <c r="D15" s="20">
        <v>0</v>
      </c>
      <c r="E15" s="10"/>
    </row>
    <row r="16" spans="1:5">
      <c r="A16" s="14" t="s">
        <v>25</v>
      </c>
      <c r="B16" s="28" t="s">
        <v>26</v>
      </c>
      <c r="C16" s="16" t="s">
        <v>27</v>
      </c>
      <c r="D16" s="20">
        <v>0</v>
      </c>
      <c r="E16" s="8"/>
    </row>
    <row r="17" spans="1:6">
      <c r="A17" s="14" t="s">
        <v>28</v>
      </c>
      <c r="B17" s="28" t="s">
        <v>29</v>
      </c>
      <c r="C17" s="16" t="s">
        <v>30</v>
      </c>
      <c r="D17" s="29">
        <v>0</v>
      </c>
      <c r="E17" s="8"/>
    </row>
    <row r="18" spans="1:6" ht="22.5">
      <c r="A18" s="14" t="s">
        <v>31</v>
      </c>
      <c r="B18" s="25" t="s">
        <v>32</v>
      </c>
      <c r="C18" s="16" t="s">
        <v>11</v>
      </c>
      <c r="D18" s="20">
        <v>0</v>
      </c>
      <c r="E18" s="8"/>
    </row>
    <row r="19" spans="1:6" ht="22.5">
      <c r="A19" s="14" t="s">
        <v>33</v>
      </c>
      <c r="B19" s="25" t="s">
        <v>34</v>
      </c>
      <c r="C19" s="16" t="s">
        <v>11</v>
      </c>
      <c r="D19" s="20">
        <v>84.97</v>
      </c>
      <c r="E19" s="8">
        <v>84.97</v>
      </c>
      <c r="F19" s="38"/>
    </row>
    <row r="20" spans="1:6" ht="22.5">
      <c r="A20" s="14" t="s">
        <v>35</v>
      </c>
      <c r="B20" s="25" t="s">
        <v>36</v>
      </c>
      <c r="C20" s="16" t="s">
        <v>11</v>
      </c>
      <c r="D20" s="20">
        <v>236.36</v>
      </c>
      <c r="E20" s="8">
        <v>236.36</v>
      </c>
    </row>
    <row r="21" spans="1:6" ht="22.5">
      <c r="A21" s="14" t="s">
        <v>37</v>
      </c>
      <c r="B21" s="25" t="s">
        <v>38</v>
      </c>
      <c r="C21" s="16" t="s">
        <v>11</v>
      </c>
      <c r="D21" s="20">
        <v>70.650000000000006</v>
      </c>
      <c r="E21" s="8">
        <v>70.650000000000006</v>
      </c>
    </row>
    <row r="22" spans="1:6" ht="22.5">
      <c r="A22" s="14" t="s">
        <v>39</v>
      </c>
      <c r="B22" s="25" t="s">
        <v>40</v>
      </c>
      <c r="C22" s="16" t="s">
        <v>11</v>
      </c>
      <c r="D22" s="20">
        <v>0</v>
      </c>
      <c r="E22" s="10"/>
    </row>
    <row r="23" spans="1:6" ht="22.5">
      <c r="A23" s="14" t="s">
        <v>41</v>
      </c>
      <c r="B23" s="25" t="s">
        <v>42</v>
      </c>
      <c r="C23" s="16" t="s">
        <v>11</v>
      </c>
      <c r="D23" s="20">
        <v>0</v>
      </c>
      <c r="E23" s="10"/>
    </row>
    <row r="24" spans="1:6">
      <c r="A24" s="14" t="s">
        <v>43</v>
      </c>
      <c r="B24" s="25" t="s">
        <v>44</v>
      </c>
      <c r="C24" s="16" t="s">
        <v>11</v>
      </c>
      <c r="D24" s="20">
        <v>85.67</v>
      </c>
      <c r="E24" s="10">
        <v>85.67</v>
      </c>
    </row>
    <row r="25" spans="1:6" ht="22.5">
      <c r="A25" s="14" t="s">
        <v>45</v>
      </c>
      <c r="B25" s="25" t="s">
        <v>46</v>
      </c>
      <c r="C25" s="16" t="s">
        <v>11</v>
      </c>
      <c r="D25" s="20">
        <v>0</v>
      </c>
      <c r="E25" s="10"/>
    </row>
    <row r="26" spans="1:6" ht="22.5">
      <c r="A26" s="14" t="s">
        <v>47</v>
      </c>
      <c r="B26" s="25" t="s">
        <v>48</v>
      </c>
      <c r="C26" s="16" t="s">
        <v>11</v>
      </c>
      <c r="D26" s="20">
        <f>3.83+13.57+2.08</f>
        <v>19.479999999999997</v>
      </c>
      <c r="E26" s="8">
        <f>3.83+13.57+2.08</f>
        <v>19.479999999999997</v>
      </c>
    </row>
    <row r="27" spans="1:6">
      <c r="A27" s="14" t="s">
        <v>49</v>
      </c>
      <c r="B27" s="28" t="s">
        <v>50</v>
      </c>
      <c r="C27" s="16" t="s">
        <v>11</v>
      </c>
      <c r="D27" s="20">
        <v>0</v>
      </c>
      <c r="E27" s="10"/>
    </row>
    <row r="28" spans="1:6">
      <c r="A28" s="14" t="s">
        <v>51</v>
      </c>
      <c r="B28" s="28" t="s">
        <v>52</v>
      </c>
      <c r="C28" s="16" t="s">
        <v>11</v>
      </c>
      <c r="D28" s="20">
        <v>0</v>
      </c>
      <c r="E28" s="10"/>
    </row>
    <row r="29" spans="1:6">
      <c r="A29" s="14" t="s">
        <v>53</v>
      </c>
      <c r="B29" s="25" t="s">
        <v>54</v>
      </c>
      <c r="C29" s="16" t="s">
        <v>11</v>
      </c>
      <c r="D29" s="20">
        <f>D10-D19-D20-D21-D24-D26-D32</f>
        <v>96.979999999999919</v>
      </c>
      <c r="E29" s="8">
        <f>8.5+0.014</f>
        <v>8.5139999999999993</v>
      </c>
    </row>
    <row r="30" spans="1:6">
      <c r="A30" s="14" t="s">
        <v>55</v>
      </c>
      <c r="B30" s="28" t="s">
        <v>50</v>
      </c>
      <c r="C30" s="16" t="s">
        <v>11</v>
      </c>
      <c r="D30" s="20">
        <v>0</v>
      </c>
      <c r="E30" s="10"/>
    </row>
    <row r="31" spans="1:6">
      <c r="A31" s="14" t="s">
        <v>56</v>
      </c>
      <c r="B31" s="28" t="s">
        <v>52</v>
      </c>
      <c r="C31" s="16" t="s">
        <v>11</v>
      </c>
      <c r="D31" s="20">
        <v>0</v>
      </c>
      <c r="E31" s="10"/>
    </row>
    <row r="32" spans="1:6" ht="22.5">
      <c r="A32" s="14" t="s">
        <v>57</v>
      </c>
      <c r="B32" s="25" t="s">
        <v>58</v>
      </c>
      <c r="C32" s="16" t="s">
        <v>11</v>
      </c>
      <c r="D32" s="20">
        <f>18.25+90.7</f>
        <v>108.95</v>
      </c>
      <c r="E32" s="10">
        <f>18.25+90.7</f>
        <v>108.95</v>
      </c>
    </row>
    <row r="33" spans="1:6" ht="45">
      <c r="A33" s="14" t="s">
        <v>59</v>
      </c>
      <c r="B33" s="28" t="s">
        <v>60</v>
      </c>
      <c r="C33" s="16" t="s">
        <v>61</v>
      </c>
      <c r="D33" s="30" t="s">
        <v>62</v>
      </c>
      <c r="E33" s="10"/>
    </row>
    <row r="34" spans="1:6" ht="33.75">
      <c r="A34" s="14" t="s">
        <v>63</v>
      </c>
      <c r="B34" s="25" t="s">
        <v>64</v>
      </c>
      <c r="C34" s="16" t="s">
        <v>11</v>
      </c>
      <c r="D34" s="17">
        <f>D36</f>
        <v>1.1200000000000001</v>
      </c>
      <c r="E34" s="10">
        <v>88.465999999999994</v>
      </c>
      <c r="F34" s="38"/>
    </row>
    <row r="35" spans="1:6">
      <c r="A35" s="14" t="s">
        <v>65</v>
      </c>
      <c r="B35" s="18"/>
      <c r="C35" s="18"/>
      <c r="D35" s="18"/>
      <c r="E35" s="8"/>
    </row>
    <row r="36" spans="1:6">
      <c r="A36" s="14" t="s">
        <v>66</v>
      </c>
      <c r="B36" s="31" t="s">
        <v>120</v>
      </c>
      <c r="C36" s="16" t="s">
        <v>11</v>
      </c>
      <c r="D36" s="20">
        <v>1.1200000000000001</v>
      </c>
      <c r="E36" s="9">
        <v>1.1200000000000001</v>
      </c>
    </row>
    <row r="37" spans="1:6">
      <c r="A37" s="21"/>
      <c r="B37" s="27" t="s">
        <v>68</v>
      </c>
      <c r="C37" s="23"/>
      <c r="D37" s="24"/>
      <c r="E37" s="8"/>
    </row>
    <row r="38" spans="1:6" ht="22.5">
      <c r="A38" s="14" t="s">
        <v>8</v>
      </c>
      <c r="B38" s="15" t="s">
        <v>69</v>
      </c>
      <c r="C38" s="16" t="s">
        <v>11</v>
      </c>
      <c r="D38" s="20">
        <f>D6-D10</f>
        <v>292.08000000000004</v>
      </c>
      <c r="E38" s="10">
        <f>E6-E10</f>
        <v>292.08000000000004</v>
      </c>
    </row>
    <row r="39" spans="1:6" ht="22.5">
      <c r="A39" s="14" t="s">
        <v>9</v>
      </c>
      <c r="B39" s="15" t="s">
        <v>70</v>
      </c>
      <c r="C39" s="16" t="s">
        <v>11</v>
      </c>
      <c r="D39" s="20">
        <v>232.77216261960365</v>
      </c>
      <c r="E39" s="8">
        <v>232.77216261960365</v>
      </c>
    </row>
    <row r="40" spans="1:6" ht="22.5">
      <c r="A40" s="14" t="s">
        <v>71</v>
      </c>
      <c r="B40" s="25" t="s">
        <v>72</v>
      </c>
      <c r="C40" s="16" t="s">
        <v>11</v>
      </c>
      <c r="D40" s="20">
        <v>0</v>
      </c>
      <c r="E40" s="8"/>
    </row>
    <row r="41" spans="1:6" ht="33.75">
      <c r="A41" s="14" t="s">
        <v>73</v>
      </c>
      <c r="B41" s="15" t="s">
        <v>74</v>
      </c>
      <c r="C41" s="16" t="s">
        <v>11</v>
      </c>
      <c r="D41" s="20">
        <v>54.89</v>
      </c>
      <c r="E41" s="8">
        <v>54.89</v>
      </c>
    </row>
    <row r="42" spans="1:6">
      <c r="A42" s="14" t="s">
        <v>75</v>
      </c>
      <c r="B42" s="25" t="s">
        <v>76</v>
      </c>
      <c r="C42" s="16" t="s">
        <v>11</v>
      </c>
      <c r="D42" s="20">
        <v>54.89</v>
      </c>
      <c r="E42" s="8">
        <v>54.89</v>
      </c>
    </row>
    <row r="43" spans="1:6">
      <c r="A43" s="14" t="s">
        <v>77</v>
      </c>
      <c r="B43" s="15" t="s">
        <v>78</v>
      </c>
      <c r="C43" s="16" t="s">
        <v>11</v>
      </c>
      <c r="D43" s="20">
        <v>0</v>
      </c>
      <c r="E43" s="8"/>
    </row>
    <row r="44" spans="1:6" ht="22.5">
      <c r="A44" s="14" t="s">
        <v>79</v>
      </c>
      <c r="B44" s="15" t="s">
        <v>80</v>
      </c>
      <c r="C44" s="16" t="s">
        <v>61</v>
      </c>
      <c r="D44" s="32" t="s">
        <v>122</v>
      </c>
      <c r="E44" s="10"/>
    </row>
    <row r="45" spans="1:6" ht="45">
      <c r="A45" s="14" t="s">
        <v>81</v>
      </c>
      <c r="B45" s="15" t="s">
        <v>82</v>
      </c>
      <c r="C45" s="16" t="s">
        <v>83</v>
      </c>
      <c r="D45" s="20">
        <v>344.3</v>
      </c>
      <c r="E45" s="10"/>
    </row>
    <row r="46" spans="1:6">
      <c r="A46" s="14" t="s">
        <v>84</v>
      </c>
      <c r="B46" s="18"/>
      <c r="C46" s="18"/>
      <c r="D46" s="18"/>
      <c r="E46" s="8"/>
    </row>
    <row r="47" spans="1:6">
      <c r="A47" s="21"/>
      <c r="B47" s="22" t="s">
        <v>85</v>
      </c>
      <c r="C47" s="23"/>
      <c r="D47" s="24"/>
      <c r="E47" s="8"/>
    </row>
    <row r="48" spans="1:6" ht="22.5">
      <c r="A48" s="14" t="s">
        <v>86</v>
      </c>
      <c r="B48" s="15" t="s">
        <v>87</v>
      </c>
      <c r="C48" s="16" t="s">
        <v>83</v>
      </c>
      <c r="D48" s="20">
        <v>37</v>
      </c>
      <c r="E48" s="10" t="s">
        <v>124</v>
      </c>
    </row>
    <row r="49" spans="1:5" ht="33.75">
      <c r="A49" s="14" t="s">
        <v>88</v>
      </c>
      <c r="B49" s="15" t="s">
        <v>89</v>
      </c>
      <c r="C49" s="16" t="s">
        <v>123</v>
      </c>
      <c r="D49" s="20">
        <v>1132.8800000000001</v>
      </c>
      <c r="E49" s="10">
        <v>1132.8800000000001</v>
      </c>
    </row>
    <row r="50" spans="1:5" ht="33.75">
      <c r="A50" s="14" t="s">
        <v>90</v>
      </c>
      <c r="B50" s="15" t="s">
        <v>91</v>
      </c>
      <c r="C50" s="16" t="s">
        <v>123</v>
      </c>
      <c r="D50" s="29">
        <v>0</v>
      </c>
      <c r="E50" s="10"/>
    </row>
    <row r="51" spans="1:5" ht="33.75">
      <c r="A51" s="14" t="s">
        <v>92</v>
      </c>
      <c r="B51" s="15" t="s">
        <v>93</v>
      </c>
      <c r="C51" s="16" t="s">
        <v>123</v>
      </c>
      <c r="D51" s="33">
        <v>13.44</v>
      </c>
      <c r="E51" s="10">
        <v>13.44</v>
      </c>
    </row>
    <row r="52" spans="1:5">
      <c r="A52" s="14" t="s">
        <v>94</v>
      </c>
      <c r="B52" s="25" t="s">
        <v>95</v>
      </c>
      <c r="C52" s="16" t="s">
        <v>123</v>
      </c>
      <c r="D52" s="29">
        <v>13.44</v>
      </c>
      <c r="E52" s="10">
        <f>E51</f>
        <v>13.44</v>
      </c>
    </row>
    <row r="53" spans="1:5" ht="22.5">
      <c r="A53" s="14" t="s">
        <v>96</v>
      </c>
      <c r="B53" s="25" t="s">
        <v>97</v>
      </c>
      <c r="C53" s="16" t="s">
        <v>123</v>
      </c>
      <c r="D53" s="29">
        <v>0</v>
      </c>
      <c r="E53" s="10"/>
    </row>
    <row r="54" spans="1:5" ht="33.75">
      <c r="A54" s="14" t="s">
        <v>98</v>
      </c>
      <c r="B54" s="15" t="s">
        <v>99</v>
      </c>
      <c r="C54" s="16" t="s">
        <v>123</v>
      </c>
      <c r="D54" s="20">
        <v>0</v>
      </c>
      <c r="E54" s="10">
        <v>0</v>
      </c>
    </row>
    <row r="55" spans="1:5">
      <c r="A55" s="14" t="s">
        <v>100</v>
      </c>
      <c r="B55" s="15" t="s">
        <v>101</v>
      </c>
      <c r="C55" s="16" t="s">
        <v>123</v>
      </c>
      <c r="D55" s="29">
        <v>0</v>
      </c>
      <c r="E55" s="10">
        <v>0</v>
      </c>
    </row>
    <row r="56" spans="1:5" ht="22.5">
      <c r="A56" s="14" t="s">
        <v>102</v>
      </c>
      <c r="B56" s="15" t="s">
        <v>103</v>
      </c>
      <c r="C56" s="16" t="s">
        <v>104</v>
      </c>
      <c r="D56" s="20">
        <v>0.31</v>
      </c>
      <c r="E56" s="8">
        <v>0.31</v>
      </c>
    </row>
    <row r="57" spans="1:5" ht="22.5">
      <c r="A57" s="14" t="s">
        <v>105</v>
      </c>
      <c r="B57" s="15" t="s">
        <v>106</v>
      </c>
      <c r="C57" s="16" t="s">
        <v>104</v>
      </c>
      <c r="D57" s="20">
        <v>0</v>
      </c>
      <c r="E57" s="10"/>
    </row>
    <row r="58" spans="1:5" ht="45">
      <c r="A58" s="14" t="s">
        <v>107</v>
      </c>
      <c r="B58" s="15" t="s">
        <v>108</v>
      </c>
      <c r="C58" s="16" t="s">
        <v>109</v>
      </c>
      <c r="D58" s="29">
        <v>0</v>
      </c>
      <c r="E58" s="10"/>
    </row>
    <row r="59" spans="1:5">
      <c r="A59" s="14" t="s">
        <v>110</v>
      </c>
      <c r="B59" s="18"/>
      <c r="C59" s="18"/>
      <c r="D59" s="18"/>
      <c r="E59" s="8"/>
    </row>
    <row r="60" spans="1:5">
      <c r="A60" s="21"/>
      <c r="B60" s="22" t="s">
        <v>85</v>
      </c>
      <c r="C60" s="23"/>
      <c r="D60" s="24"/>
      <c r="E60" s="10"/>
    </row>
    <row r="61" spans="1:5" ht="45">
      <c r="A61" s="14" t="s">
        <v>111</v>
      </c>
      <c r="B61" s="15" t="s">
        <v>112</v>
      </c>
      <c r="C61" s="16" t="s">
        <v>113</v>
      </c>
      <c r="D61" s="20">
        <v>0</v>
      </c>
      <c r="E61" s="10"/>
    </row>
    <row r="62" spans="1:5" ht="45">
      <c r="A62" s="14" t="s">
        <v>114</v>
      </c>
      <c r="B62" s="15" t="s">
        <v>115</v>
      </c>
      <c r="C62" s="16" t="s">
        <v>116</v>
      </c>
      <c r="D62" s="20">
        <v>0</v>
      </c>
      <c r="E62" s="10"/>
    </row>
    <row r="63" spans="1:5" ht="101.25">
      <c r="A63" s="14" t="s">
        <v>117</v>
      </c>
      <c r="B63" s="15" t="s">
        <v>118</v>
      </c>
      <c r="C63" s="16" t="s">
        <v>61</v>
      </c>
      <c r="D63" s="34" t="s">
        <v>126</v>
      </c>
      <c r="E63" s="8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Теплоноситель вода</vt:lpstr>
      <vt:lpstr>Теплоноситель пар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2016-04-18T07:52:02Z</dcterms:modified>
</cp:coreProperties>
</file>