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аявки ПВКО трубопроводы\Уведомление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Лист1!$A$13:$P$122</definedName>
    <definedName name="_xlnm.Print_Titles" localSheetId="0">Лист1!$13:$13</definedName>
    <definedName name="_xlnm.Print_Area" localSheetId="0">Лист1!$A$1:$Q$136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L123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<sst xmlns="http://schemas.openxmlformats.org/spreadsheetml/2006/main" count="693" uniqueCount="314">
  <si>
    <t>№ поз.</t>
  </si>
  <si>
    <t>Номенклатурная еденица</t>
  </si>
  <si>
    <t>Наименование</t>
  </si>
  <si>
    <t>Кол.</t>
  </si>
  <si>
    <t>Масса ед, кг</t>
  </si>
  <si>
    <t>Масса общ, кг</t>
  </si>
  <si>
    <t xml:space="preserve">Цена за единицу, 
без НДС
в руб. </t>
  </si>
  <si>
    <t xml:space="preserve">Потенциальный предприятие-
изготовитель
продукции
</t>
  </si>
  <si>
    <t>Срок поставки на площадку</t>
  </si>
  <si>
    <t>Наименование работ, для которых приобретаются МТР</t>
  </si>
  <si>
    <t>м</t>
  </si>
  <si>
    <t>ГОСТ 8240-97 09Г2С-14 ГОСТ 19281-2014</t>
  </si>
  <si>
    <t xml:space="preserve">Швеллер </t>
  </si>
  <si>
    <t>09 0003.01:00662</t>
  </si>
  <si>
    <t>Лист</t>
  </si>
  <si>
    <t>Труба</t>
  </si>
  <si>
    <t>1</t>
  </si>
  <si>
    <t>Марка, 
типо-
размер</t>
  </si>
  <si>
    <t>Тех. 
Параметры</t>
  </si>
  <si>
    <t>Комплек-
тация</t>
  </si>
  <si>
    <t>Подразделение- заявитель, 
Ф.И.О.
телефон
тех. Куратора</t>
  </si>
  <si>
    <t>Плановая
стоимость,
без 
НДС
в руб</t>
  </si>
  <si>
    <t>Срок
поставки</t>
  </si>
  <si>
    <t>Ед.
 изм.</t>
  </si>
  <si>
    <t>27.12.2018</t>
  </si>
  <si>
    <t>ИТОГО:</t>
  </si>
  <si>
    <t>Отдел пусконаладочных работ.
Начальник отдела ПНР
Тихомиров А.Н.
+79676035281
tikhomirov_a@
unipro.energy</t>
  </si>
  <si>
    <t xml:space="preserve">                                                                                                     </t>
  </si>
  <si>
    <t>Директор филиала "Березовский"
ООО "Юнипро Инжиниринг"</t>
  </si>
  <si>
    <t xml:space="preserve">_______________И.Г. Сокоушин  </t>
  </si>
  <si>
    <t>Отдел пусконаладочных работ (лот20)</t>
  </si>
  <si>
    <t>"_____"_______________2018 г.</t>
  </si>
  <si>
    <t xml:space="preserve">проведения ПВКО котлоагрегата ст. №3 филиала "Березовская ГРЭС" ПАО "Юнипро"   </t>
  </si>
  <si>
    <t>Договор №ИА-17-0781/436-17 от 28.08.2017г.</t>
  </si>
  <si>
    <t>Начальник управления по реализации проектов на Берёзовской ГРЭС
ООО "Юнипро Инжиниринг"</t>
  </si>
  <si>
    <t>А.А. Лебедев</t>
  </si>
  <si>
    <t>Заместитель директора по подготовке производства
филиала "Березовский" ООО "Юнипро Инжиниринг"</t>
  </si>
  <si>
    <t>В.А. Толчёнов</t>
  </si>
  <si>
    <t>Заместитель директора по экономике и финансам
филиала "Березовский" ООО "Юнипро Инжиниринг"</t>
  </si>
  <si>
    <t>А.Г. Давлетова</t>
  </si>
  <si>
    <t xml:space="preserve"> Начальник ОЗиСЛ
филиала "Березовский" ООО "Юнипро Инжиниринг"</t>
  </si>
  <si>
    <t>Н.Н. Неволина</t>
  </si>
  <si>
    <t>Начальник отдела ПНР
филиала "Березовский" ООО "Юнипро Инжиниринг"</t>
  </si>
  <si>
    <t>А.Н. Тихомиров</t>
  </si>
  <si>
    <t>15</t>
  </si>
  <si>
    <t>16</t>
  </si>
  <si>
    <t xml:space="preserve">Труба </t>
  </si>
  <si>
    <t>ТУ 14-3Р-55-2001 20 ТУ 14-3Р-55-2001</t>
  </si>
  <si>
    <t>Труба 16×2.5</t>
  </si>
  <si>
    <t xml:space="preserve">Тройник переходный </t>
  </si>
  <si>
    <t xml:space="preserve">Тройник равнопроходный </t>
  </si>
  <si>
    <t>Отвод крутоизогнутый</t>
  </si>
  <si>
    <t>14 6000.04:00055</t>
  </si>
  <si>
    <t>Отвод</t>
  </si>
  <si>
    <t>Тройник переходный 100×80</t>
  </si>
  <si>
    <t xml:space="preserve">Штуцер </t>
  </si>
  <si>
    <t xml:space="preserve">Переход </t>
  </si>
  <si>
    <t>Переход 100×80</t>
  </si>
  <si>
    <t>Переход 80×50</t>
  </si>
  <si>
    <t>99 0000.08:00975</t>
  </si>
  <si>
    <t xml:space="preserve">Донышко приварное </t>
  </si>
  <si>
    <t>Донышко приварное 200</t>
  </si>
  <si>
    <t>35 СТО ЦКТИ 504.01-2009 20 Гр. II Т ОСТ 108.030.113-87</t>
  </si>
  <si>
    <t xml:space="preserve">Фланец </t>
  </si>
  <si>
    <t>Прокладка фланцевая</t>
  </si>
  <si>
    <t xml:space="preserve">Бобышка </t>
  </si>
  <si>
    <t xml:space="preserve">Пробка </t>
  </si>
  <si>
    <t xml:space="preserve">Опора </t>
  </si>
  <si>
    <t xml:space="preserve">Круг </t>
  </si>
  <si>
    <t>Швеллер 8</t>
  </si>
  <si>
    <t>Лист 6</t>
  </si>
  <si>
    <t xml:space="preserve">Полоса </t>
  </si>
  <si>
    <t>Полоса 60х6</t>
  </si>
  <si>
    <t>ГОСТ 19903-2015 09Г2С ГОСТ 5520-79</t>
  </si>
  <si>
    <t>Заявка-спецификация № 474 от  01.09.2018 г.</t>
  </si>
  <si>
    <t>Потребность в приобретении МТР для временных схем низкого давления для целей реализации программы</t>
  </si>
  <si>
    <t>Материалы для временной схемы низкого давления  для проведения ПВКОиП</t>
  </si>
  <si>
    <t>Сборный</t>
  </si>
  <si>
    <t>99 0000.08:00985</t>
  </si>
  <si>
    <t>Труба 1020×14</t>
  </si>
  <si>
    <t>ТУ 14-3-1698-2000 17Г1С-У ТУ 14-3-1698-2000</t>
  </si>
  <si>
    <t>99 0000.08:00986</t>
  </si>
  <si>
    <t>Труба 3-Т 820×11 К52</t>
  </si>
  <si>
    <t>ГОСТ 20295-85 17Г1С-У ГОСТ 20295-85</t>
  </si>
  <si>
    <t>99 0000.08:00987</t>
  </si>
  <si>
    <t>Труба 3-Т 820×9 К52</t>
  </si>
  <si>
    <t>99 0000.08:00988</t>
  </si>
  <si>
    <t>Труба 720×9 К52</t>
  </si>
  <si>
    <t>ГОСТ 20295-85 17Г1С ГОСТ 20295-85</t>
  </si>
  <si>
    <t>99 0000.08:00989</t>
  </si>
  <si>
    <t>Труба 630×8</t>
  </si>
  <si>
    <t>ТУ 13.03-011-00212.179-2003 20 ТУ 13.03-011-00212.179-2003</t>
  </si>
  <si>
    <t>99 0000.08:00990</t>
  </si>
  <si>
    <t>Труба 3-Т 530×8 К52</t>
  </si>
  <si>
    <t>99 0000.08:01028</t>
  </si>
  <si>
    <t>Труба 426×14</t>
  </si>
  <si>
    <t>99 0000.08:00994</t>
  </si>
  <si>
    <t>Труба 426×12</t>
  </si>
  <si>
    <t>ТУ 14-3-1128-2000 09Г2С ТУ 14-3-1128-2000</t>
  </si>
  <si>
    <t>99 0000.08:00991</t>
  </si>
  <si>
    <t>Труба 426×9</t>
  </si>
  <si>
    <t>99 0000.08:01029</t>
  </si>
  <si>
    <t>Труба 377×13</t>
  </si>
  <si>
    <t>13 0000.01:00726</t>
  </si>
  <si>
    <t>Труба 325×8</t>
  </si>
  <si>
    <t>ГОСТ 10704-91 20 ГОСТ 1050-2013</t>
  </si>
  <si>
    <t>99 0000.08:01030</t>
  </si>
  <si>
    <t>Труба 273×10</t>
  </si>
  <si>
    <t>99 0000.08:01031</t>
  </si>
  <si>
    <t>Труба 219×9</t>
  </si>
  <si>
    <t>99 0000.08:00992</t>
  </si>
  <si>
    <t>Труба 219×7</t>
  </si>
  <si>
    <t>99 0000.08:01032</t>
  </si>
  <si>
    <t>Труба 159×7</t>
  </si>
  <si>
    <t>99 0000.08:01033</t>
  </si>
  <si>
    <t>Труба 108×6</t>
  </si>
  <si>
    <t>99 0000.08:00993</t>
  </si>
  <si>
    <t>Труба 57×4</t>
  </si>
  <si>
    <t>13 0000.01:00729</t>
  </si>
  <si>
    <t>Труба 57×3</t>
  </si>
  <si>
    <t>ГОСТ 10704-91 09Г2С ГОСТ 10705-80</t>
  </si>
  <si>
    <t>99 0000.08:01034</t>
  </si>
  <si>
    <t>Труба 28×3</t>
  </si>
  <si>
    <t>13 0000.01:00151</t>
  </si>
  <si>
    <t>ГОСТ 9941-81 12Х18Н10Т ГОСТ 5632-2014</t>
  </si>
  <si>
    <t>99 0000.08:01035</t>
  </si>
  <si>
    <t>Отвод 90° - 426×16</t>
  </si>
  <si>
    <t>БК 590916-07 20 ГОСТ 1050-2013</t>
  </si>
  <si>
    <t>шт</t>
  </si>
  <si>
    <t>Отвод 30° 426×10</t>
  </si>
  <si>
    <t>ОСТ 34 10.699-97 09Г2С ТУ-14-3-1128-2000</t>
  </si>
  <si>
    <t>Отвод 90° - 377×16</t>
  </si>
  <si>
    <t>БК 590916-06 20 ГОСТ 1050-2013</t>
  </si>
  <si>
    <t>Отвод 90° - 273×12</t>
  </si>
  <si>
    <t>БК-590916-04 20 ГОСТ 1050-2013</t>
  </si>
  <si>
    <t>Отвод 90° - 219×10</t>
  </si>
  <si>
    <t>БК-590916-03 20 ГОСТ 1050-2013</t>
  </si>
  <si>
    <t>Отвод 90° - 108×6</t>
  </si>
  <si>
    <t>БК-590916-01 20 ТУ 14-3Р-55-2001</t>
  </si>
  <si>
    <t>Отвод 90° 57×3</t>
  </si>
  <si>
    <t>Отвод 45° 57×3</t>
  </si>
  <si>
    <t xml:space="preserve">Колено 60° </t>
  </si>
  <si>
    <t>Колено 60° 1020×14-2.5</t>
  </si>
  <si>
    <t>124 ОСТ 34 10.752-97 17Г1С ГОСТ 20295-85</t>
  </si>
  <si>
    <t xml:space="preserve">Колено 45° </t>
  </si>
  <si>
    <t>Колено 45° 1020×14-2.5</t>
  </si>
  <si>
    <t>089 ОСТ 34 10.752-97 17Г1С ГОСТ 20295-85</t>
  </si>
  <si>
    <t xml:space="preserve">Колено 90° </t>
  </si>
  <si>
    <t>Колено 90° 820×11-2.5</t>
  </si>
  <si>
    <t>158 ОСТ 34 10.752-97 17Г1С ГОСТ 20295-85</t>
  </si>
  <si>
    <t>157 ОСТ 34 10.752-97 17Г1С ГОСТ 20295-85</t>
  </si>
  <si>
    <t xml:space="preserve">Колено 30° </t>
  </si>
  <si>
    <t>Колено 30° 820×11-2.5</t>
  </si>
  <si>
    <t>051 ОСТ 34 10.752-97 17Г1С ГОСТ 20295-85</t>
  </si>
  <si>
    <t>99 0000.08:01036</t>
  </si>
  <si>
    <t xml:space="preserve">Отвод крутоизогнутый 90° - 377×13-450×475×1750 R525 </t>
  </si>
  <si>
    <t>056 СТО ЦКТИ 321.03-2009 20 ТУ 14-3Р-55-2001</t>
  </si>
  <si>
    <t>99 0000.08:01037</t>
  </si>
  <si>
    <t xml:space="preserve">Отвод крутоизогнутый 90° - 377×13-430×430×1685 R525 </t>
  </si>
  <si>
    <t>99 0000.08:01038</t>
  </si>
  <si>
    <t xml:space="preserve">Отвод крутоизогнутый 90° - 377×13-430×985×2240 R525 </t>
  </si>
  <si>
    <t>99 0000.08:01039</t>
  </si>
  <si>
    <t xml:space="preserve">Отвод крутоизогнутый 45° - 273×10-345×340×980 R375 </t>
  </si>
  <si>
    <t>046 СТО ЦКТИ 321.03-2009 E359:E367ТУ 14-3Р-55-2001</t>
  </si>
  <si>
    <t>99 0000.08:01040</t>
  </si>
  <si>
    <t xml:space="preserve">Отвод крутоизогнутый 90° - 219×9-433×785×1846 R400 </t>
  </si>
  <si>
    <t>096 СТО ЦКТИ 321.03-2009 20 ТУ 14-3Р-55-2001</t>
  </si>
  <si>
    <t>99 0000.08:01041</t>
  </si>
  <si>
    <t xml:space="preserve">Отвод крутоизогнутый 90° - 219×9-345×220×1195 R400 </t>
  </si>
  <si>
    <t>99 0000.08:01042</t>
  </si>
  <si>
    <t xml:space="preserve">Отвод крутоизогнутый 60° - 219×9-912×4047×5378 R400 </t>
  </si>
  <si>
    <t>095 СТО ЦКТИ 321.03-2009 20 ТУ 14-3Р-55-2001</t>
  </si>
  <si>
    <t>99 0000.08:01043</t>
  </si>
  <si>
    <t xml:space="preserve">Отвод крутоизогнутый 90° - 159×7-160×500×1131 R300 </t>
  </si>
  <si>
    <t>092 СТО ЦКТИ 321.03-2009 20 ТУ 14-3Р-55-2001</t>
  </si>
  <si>
    <t>99 0000.08:01044</t>
  </si>
  <si>
    <t xml:space="preserve">Отвод крутоизогнутый 90° - 159×7-385×2885×3741 R300 </t>
  </si>
  <si>
    <t xml:space="preserve">99 0000.08:01045 </t>
  </si>
  <si>
    <t xml:space="preserve">Отвод крутоизогнутый 90° - 159×7-171×3565×4207 R300 </t>
  </si>
  <si>
    <t>99 0000.08:01046</t>
  </si>
  <si>
    <t xml:space="preserve">Отвод крутоизогнутый 45° - 159×7-326×682×1244 R300 </t>
  </si>
  <si>
    <t>090 СТО ЦКТИ 321.03-2009 20 ТУ 14-3Р-55-2001</t>
  </si>
  <si>
    <t>99 0000.08:01047</t>
  </si>
  <si>
    <t xml:space="preserve">Отвод крутоизогнутый 45° - 159×7-326×1255×1817 R300 </t>
  </si>
  <si>
    <t>99 0000.08:01048</t>
  </si>
  <si>
    <t xml:space="preserve">Отвод крутоизогнутый 90° - 108×6-1450×150×1993 R250 </t>
  </si>
  <si>
    <t>072 СТО ЦКТИ 321.03-2009 20 ТУ 14-3Р-55-2001</t>
  </si>
  <si>
    <t>99 0000.08:00959</t>
  </si>
  <si>
    <t>Штуцер 219×9-400</t>
  </si>
  <si>
    <t>165 ОСТ 34-10-761-97 09Г2С ТУ 14-3-1128-2000</t>
  </si>
  <si>
    <t>99 0000.08:00960</t>
  </si>
  <si>
    <t>Штуцер 108×4-200</t>
  </si>
  <si>
    <t>120 ОСТ 34-10-761-97 09Г2С ТУ 14-3-1128-2000</t>
  </si>
  <si>
    <t>99 0000.08:00961</t>
  </si>
  <si>
    <t>Штуцер 108×4.5-150</t>
  </si>
  <si>
    <t>117 ОСТ 34-10-761-97 09Г2С ТУ 14-3Р-55-2001</t>
  </si>
  <si>
    <t>99 0000.08:00962</t>
  </si>
  <si>
    <t>Штуцер 57×3-1000</t>
  </si>
  <si>
    <t>088 ОСТ 34-10-761-97 09Г2С ТУ 14-3-1128-2000</t>
  </si>
  <si>
    <t>99 0000.08:00963</t>
  </si>
  <si>
    <t>Штуцер 57×3-200</t>
  </si>
  <si>
    <t>086 ОСТ 34-10-761-97 09Г2С ТУ 14-3-1128-2000</t>
  </si>
  <si>
    <t>99 0000.08:00964</t>
  </si>
  <si>
    <t>Штуцер 57×3-150</t>
  </si>
  <si>
    <t>084 ОСТ 34-10-761-97 09Г2С ТУ 14-3Р-55-2001</t>
  </si>
  <si>
    <t>99 0000.08:00965</t>
  </si>
  <si>
    <t>Штуцер 57×3-100</t>
  </si>
  <si>
    <t>99 0000.08:00974</t>
  </si>
  <si>
    <t>084 ОСТ 34-10-761-97 09Г2С ТУ 14-3-1128-2000</t>
  </si>
  <si>
    <t>99 0000.08:00966</t>
  </si>
  <si>
    <t>Штуцер 57×3-50</t>
  </si>
  <si>
    <t>080 ОСТ 34-10-761-97 09Г2С ТУ 14-3-1128-2000</t>
  </si>
  <si>
    <t>99 0000.08:00967</t>
  </si>
  <si>
    <t xml:space="preserve">Штуцер 20 </t>
  </si>
  <si>
    <t>05 СТО ЦКТИ 462.01-2009 09Г2С ТУ 14-3-1128-2000</t>
  </si>
  <si>
    <t>99 0000.08:00970</t>
  </si>
  <si>
    <t>Штуцер 14×2-1000</t>
  </si>
  <si>
    <t>004 ОСТ 34-10-761-97 09Г2С ТУ 14-3-1128-2000</t>
  </si>
  <si>
    <t>99 0000.08:00971</t>
  </si>
  <si>
    <t>Штуцер 14×2-800</t>
  </si>
  <si>
    <t>99 0000.08:00972</t>
  </si>
  <si>
    <t>Штуцер 14×2-400</t>
  </si>
  <si>
    <t>99 0000.08:00973</t>
  </si>
  <si>
    <t>Штуцер 14×2-200</t>
  </si>
  <si>
    <t>Переход 1000×800 – 2.5</t>
  </si>
  <si>
    <t>20 ОСТ 34 10.753-97 17Г1С ГОСТ 20295-85</t>
  </si>
  <si>
    <t>Переход 800×700 – 2.5</t>
  </si>
  <si>
    <t>16 ОСТ 34 10.753-97 17Г1С ГОСТ 20295-85</t>
  </si>
  <si>
    <t xml:space="preserve">Переход 600×400 </t>
  </si>
  <si>
    <t>БК-590916-06 20 ГОСТ 5520-79</t>
  </si>
  <si>
    <t>Переход К 426×12-325×10</t>
  </si>
  <si>
    <t>ОСТ 34 10.700-97 09Г2С ТУ 14-3-1128-2000</t>
  </si>
  <si>
    <t>Переход К 325×10-273×8</t>
  </si>
  <si>
    <t>Переход 300×200</t>
  </si>
  <si>
    <t>45 СТО ЦКТИ 318.02-2009 20 ГОСТ 1050-2013</t>
  </si>
  <si>
    <t>Переход 150×100</t>
  </si>
  <si>
    <t>55 СТО ЦКТИ 318.02-2009 20 ГОСТ 1050-2013</t>
  </si>
  <si>
    <t>51 СТО ЦКТИ 318.02-2009 20 ГОСТ 1050-2013</t>
  </si>
  <si>
    <t>41 СТО ЦКТИ 318.02-2009 20 ГОСТ 1050-2013</t>
  </si>
  <si>
    <t>Тройник переходный 820×11-377×9-2.5</t>
  </si>
  <si>
    <t>112 ОСТ 34 10.764-97 17Г1С ГОСТ 20295-85</t>
  </si>
  <si>
    <t>Тройник переходный 820×11-630×12-2.5</t>
  </si>
  <si>
    <t>118 ОСТ 34 10.764-97 17Г1С ГОСТ 20295-85</t>
  </si>
  <si>
    <t>Тройник переходный 530×11-219×7-2.5</t>
  </si>
  <si>
    <t>071 ОСТ 34 10.764-97</t>
  </si>
  <si>
    <t>Тройник переходный 325×13-159×7-4.0</t>
  </si>
  <si>
    <t>035 ОСТ 34 10.762-97 09Г2С ГОСТ 19281-2014</t>
  </si>
  <si>
    <t>02 СТО ЦКТИ 720.07-2009 20 ТУ 14-3Р-55-2001</t>
  </si>
  <si>
    <t>Тройник равнопроходный 1020×22×14-1.6</t>
  </si>
  <si>
    <t>34 ОСТ 34 10.762-97 17Г1С ГОСТ 20295-85</t>
  </si>
  <si>
    <t xml:space="preserve">Переходник </t>
  </si>
  <si>
    <t>Переходник С 10×101 (14х2-16х2.5) – PN25 СТО 79814898 110-2009</t>
  </si>
  <si>
    <t>СТО 79814898 110-2009 20-12Х18Н10Т</t>
  </si>
  <si>
    <t xml:space="preserve">Заглушка </t>
  </si>
  <si>
    <t>Заглушка 1000-2.5</t>
  </si>
  <si>
    <t>43 ОСТ 34 10.758-97 17Г1С ГОСТ 20295-85</t>
  </si>
  <si>
    <t>Заглушка 200-2.5</t>
  </si>
  <si>
    <t>103 СТО 95 110-2013 09Г2С ГОСТ 19281-2014</t>
  </si>
  <si>
    <t>Заглушка 100-4.0</t>
  </si>
  <si>
    <t>08 ОСТ 34 10.758-97</t>
  </si>
  <si>
    <t>Бобышка БС3-У-М20×1.5/18/80/4</t>
  </si>
  <si>
    <t>ТУ 6937-030-47472841-2003 10Г2 ГОСТ 8733-74</t>
  </si>
  <si>
    <t>Пробка ПР1-У-М20х1.5-20</t>
  </si>
  <si>
    <t xml:space="preserve">Фланец 200-25-01-1-В </t>
  </si>
  <si>
    <t>ГОСТ 33259-2015 09Г2С ГОСТ 19281-2014</t>
  </si>
  <si>
    <t>Прокладка фланцевая KLINGERSIL С-4324-259×216×2</t>
  </si>
  <si>
    <t xml:space="preserve">ГОСТ 15180-86 KLINGERSIL С-4324 </t>
  </si>
  <si>
    <t>Опора 57У</t>
  </si>
  <si>
    <t>01 ОСТ 34-10-615-93 09Г2С</t>
  </si>
  <si>
    <t>м2</t>
  </si>
  <si>
    <t>ГОСТ 103-2006 Ст3сп3 ГОСТ 535-2005</t>
  </si>
  <si>
    <t>Круг 6</t>
  </si>
  <si>
    <t>ГОСТ 2590-2006 09Г2С-14 ГОСТ 19281-2014</t>
  </si>
  <si>
    <t>99 0000.08:01286</t>
  </si>
  <si>
    <t>99 0000.08:01290</t>
  </si>
  <si>
    <t>99 0000.08:01287</t>
  </si>
  <si>
    <t>99 0000.08:01288</t>
  </si>
  <si>
    <t>99 0000.08:01294</t>
  </si>
  <si>
    <t>99 0000.08:01289</t>
  </si>
  <si>
    <t>99 0000.08:01291</t>
  </si>
  <si>
    <t>99 0000.08:01292</t>
  </si>
  <si>
    <t>99 0000.08:01293</t>
  </si>
  <si>
    <t>99 0000.08:01295</t>
  </si>
  <si>
    <t>99 0000.08:01312</t>
  </si>
  <si>
    <t>99 0000.08:01308</t>
  </si>
  <si>
    <t>99 0000.08:01280</t>
  </si>
  <si>
    <t>99 0000.08:01281</t>
  </si>
  <si>
    <t>99 0000.08:01283</t>
  </si>
  <si>
    <t>99 0000.08:01284</t>
  </si>
  <si>
    <t>99 0000.08:01285</t>
  </si>
  <si>
    <t>14 6000.03:00163</t>
  </si>
  <si>
    <t>99 0000.08:01305</t>
  </si>
  <si>
    <t>99 0000.08:01187</t>
  </si>
  <si>
    <t>99 0000.08:01193</t>
  </si>
  <si>
    <t>14 6000.05:00120</t>
  </si>
  <si>
    <t>99 0000.08:01194</t>
  </si>
  <si>
    <t>99 0000.08:01216</t>
  </si>
  <si>
    <t>99 0000.08:01217</t>
  </si>
  <si>
    <t>99 0000.08:01218</t>
  </si>
  <si>
    <t>99 0000.08:01219</t>
  </si>
  <si>
    <t>99 0000.08:01220</t>
  </si>
  <si>
    <t>99 0000.08:01209</t>
  </si>
  <si>
    <t>99 0000.08:01190</t>
  </si>
  <si>
    <t>99 0000.08:01172</t>
  </si>
  <si>
    <t>99 0000.08:01174</t>
  </si>
  <si>
    <t>99 0000.08:01176</t>
  </si>
  <si>
    <t>99 0000.08:01177</t>
  </si>
  <si>
    <t>99 0000.08:01178</t>
  </si>
  <si>
    <t>99 0000.08:01179</t>
  </si>
  <si>
    <t>99 0000.08:01175</t>
  </si>
  <si>
    <t>99 0000.08:01188</t>
  </si>
  <si>
    <t>99 0000.08:01195</t>
  </si>
  <si>
    <t>Заместитель начальника службы строительного контроля и технического надзора
филиала "Березовский" ООО "Юнипро Инжиниринг"</t>
  </si>
  <si>
    <t>С.Л. Долматов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</si>
</sst>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\ _₽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49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49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17" fillId="0" borderId="0" xfId="0" applyFont="1"/>
    <xf numFmtId="0" fontId="18" fillId="0" borderId="0" xfId="0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19" fillId="0" borderId="0" xfId="0" applyFont="1"/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2" fillId="0" borderId="0" xfId="0" applyFont="1"/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horizontal="left"/>
    </xf>
    <xf numFmtId="49" fontId="10" fillId="0" borderId="4" xfId="0" applyNumberFormat="1" applyFont="1" applyBorder="1" applyAlignment="1">
      <alignment horizontal="center" vertical="center"/>
    </xf>
    <xf numFmtId="0" fontId="23" fillId="0" borderId="0" xfId="0" applyFont="1"/>
    <xf numFmtId="0" fontId="10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35"/>
  <sheetViews>
    <sheetView tabSelected="1" view="pageBreakPreview" zoomScale="68" zoomScaleNormal="100" zoomScaleSheetLayoutView="68" workbookViewId="0">
      <selection activeCell="R15" sqref="R15:S123"/>
    </sheetView>
  </sheetViews>
  <sheetFormatPr defaultRowHeight="15" x14ac:dyDescent="0.25"/>
  <cols>
    <col min="1" max="1" width="10.28515625" style="6" bestFit="1" customWidth="1"/>
    <col min="2" max="2" width="30" style="13" customWidth="1"/>
    <col min="3" max="3" width="35.7109375" style="6" customWidth="1"/>
    <col min="4" max="4" width="31" style="6" bestFit="1" customWidth="1"/>
    <col min="5" max="5" width="46.5703125" style="11" customWidth="1"/>
    <col min="6" max="6" width="17.7109375" style="12" customWidth="1"/>
    <col min="7" max="7" width="10.28515625" style="6" customWidth="1"/>
    <col min="8" max="8" width="9.28515625" style="6" customWidth="1"/>
    <col min="9" max="9" width="18.7109375" style="6" bestFit="1" customWidth="1"/>
    <col min="10" max="10" width="21.28515625" style="6" bestFit="1" customWidth="1"/>
    <col min="11" max="11" width="25" style="6" bestFit="1" customWidth="1"/>
    <col min="12" max="12" width="26.5703125" style="6" bestFit="1" customWidth="1"/>
    <col min="13" max="13" width="18.42578125" style="6" customWidth="1"/>
    <col min="14" max="14" width="28.85546875" style="6" customWidth="1"/>
    <col min="15" max="15" width="26.28515625" style="6" hidden="1" customWidth="1"/>
    <col min="16" max="16" width="29.140625" style="6" customWidth="1"/>
    <col min="17" max="17" width="29.85546875" style="6" bestFit="1" customWidth="1"/>
    <col min="182" max="182" width="9.140625" style="4"/>
  </cols>
  <sheetData>
    <row r="1" spans="1:182" s="6" customFormat="1" ht="22.5" customHeight="1" x14ac:dyDescent="0.4">
      <c r="A1" s="34"/>
      <c r="B1" s="34"/>
      <c r="C1" s="34"/>
      <c r="D1" s="35"/>
      <c r="E1" s="35"/>
      <c r="F1" s="36"/>
      <c r="G1" s="35"/>
      <c r="H1" s="35"/>
      <c r="I1" s="37"/>
      <c r="J1" s="35"/>
      <c r="K1" s="38"/>
      <c r="L1" s="39"/>
      <c r="M1" s="40"/>
      <c r="N1" s="68" t="s">
        <v>28</v>
      </c>
      <c r="O1" s="68"/>
      <c r="P1" s="68"/>
      <c r="Q1" s="68"/>
      <c r="R1" s="31"/>
    </row>
    <row r="2" spans="1:182" s="6" customFormat="1" ht="22.5" customHeight="1" x14ac:dyDescent="0.4">
      <c r="A2" s="34"/>
      <c r="B2" s="34"/>
      <c r="C2" s="34"/>
      <c r="D2" s="35"/>
      <c r="E2" s="35"/>
      <c r="F2" s="36"/>
      <c r="G2" s="35"/>
      <c r="H2" s="35"/>
      <c r="I2" s="37"/>
      <c r="J2" s="35"/>
      <c r="K2" s="38"/>
      <c r="L2" s="39"/>
      <c r="M2" s="40"/>
      <c r="N2" s="68"/>
      <c r="O2" s="68"/>
      <c r="P2" s="68"/>
      <c r="Q2" s="68"/>
      <c r="R2" s="31"/>
    </row>
    <row r="3" spans="1:182" s="6" customFormat="1" ht="10.5" customHeight="1" x14ac:dyDescent="0.4">
      <c r="A3" s="34"/>
      <c r="B3" s="34"/>
      <c r="C3" s="34"/>
      <c r="D3" s="35"/>
      <c r="E3" s="35"/>
      <c r="F3" s="36"/>
      <c r="G3" s="35"/>
      <c r="H3" s="35"/>
      <c r="I3" s="37"/>
      <c r="J3" s="35"/>
      <c r="K3" s="38"/>
      <c r="L3" s="39"/>
      <c r="M3" s="40"/>
      <c r="N3" s="68"/>
      <c r="O3" s="68"/>
      <c r="P3" s="68"/>
      <c r="Q3" s="68"/>
      <c r="R3" s="31"/>
    </row>
    <row r="4" spans="1:182" s="6" customFormat="1" ht="27.75" customHeight="1" x14ac:dyDescent="0.4">
      <c r="A4" s="34"/>
      <c r="B4" s="34"/>
      <c r="C4" s="34"/>
      <c r="D4" s="35"/>
      <c r="E4" s="35"/>
      <c r="F4" s="36"/>
      <c r="G4" s="35"/>
      <c r="H4" s="35"/>
      <c r="I4" s="37"/>
      <c r="J4" s="35"/>
      <c r="K4" s="38"/>
      <c r="L4" s="39"/>
      <c r="M4" s="40"/>
      <c r="N4" s="68"/>
      <c r="O4" s="68"/>
      <c r="P4" s="68"/>
      <c r="Q4" s="68"/>
      <c r="R4" s="31"/>
    </row>
    <row r="5" spans="1:182" s="6" customFormat="1" ht="28.5" customHeight="1" x14ac:dyDescent="0.35">
      <c r="A5" s="69"/>
      <c r="B5" s="69"/>
      <c r="C5" s="69"/>
      <c r="D5" s="69"/>
      <c r="E5" s="35"/>
      <c r="F5" s="36"/>
      <c r="G5" s="35"/>
      <c r="H5" s="35"/>
      <c r="I5" s="37"/>
      <c r="J5" s="35"/>
      <c r="K5" s="41" t="s">
        <v>27</v>
      </c>
      <c r="L5" s="41"/>
      <c r="M5" s="42"/>
      <c r="N5" s="70" t="s">
        <v>29</v>
      </c>
      <c r="O5" s="70"/>
      <c r="P5" s="70"/>
      <c r="Q5" s="70"/>
      <c r="R5" s="32"/>
      <c r="S5" s="71"/>
      <c r="T5" s="71"/>
      <c r="U5" s="71"/>
    </row>
    <row r="6" spans="1:182" s="6" customFormat="1" ht="42" customHeight="1" x14ac:dyDescent="0.35">
      <c r="A6" s="72" t="s">
        <v>30</v>
      </c>
      <c r="B6" s="72"/>
      <c r="C6" s="72"/>
      <c r="D6" s="72"/>
      <c r="E6" s="72"/>
      <c r="F6" s="72"/>
      <c r="G6" s="43"/>
      <c r="H6" s="43"/>
      <c r="I6" s="44"/>
      <c r="J6" s="43"/>
      <c r="K6" s="45"/>
      <c r="L6" s="46"/>
      <c r="M6" s="47"/>
      <c r="N6" s="73" t="s">
        <v>31</v>
      </c>
      <c r="O6" s="73"/>
      <c r="P6" s="73"/>
      <c r="Q6" s="73"/>
      <c r="R6" s="32"/>
      <c r="S6" s="33"/>
      <c r="T6" s="33"/>
      <c r="U6" s="33"/>
    </row>
    <row r="7" spans="1:182" s="48" customFormat="1" ht="30" customHeight="1" x14ac:dyDescent="0.35">
      <c r="A7" s="74" t="s">
        <v>74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82" s="2" customFormat="1" ht="21" customHeight="1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82" s="49" customFormat="1" ht="25.5" customHeight="1" x14ac:dyDescent="0.35">
      <c r="A9" s="76" t="s">
        <v>75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82" s="49" customFormat="1" ht="25.5" customHeight="1" x14ac:dyDescent="0.35">
      <c r="A10" s="76" t="s">
        <v>32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82" s="49" customFormat="1" ht="25.5" customHeight="1" x14ac:dyDescent="0.35">
      <c r="A11" s="77" t="s">
        <v>33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50"/>
    </row>
    <row r="12" spans="1:182" s="49" customFormat="1" ht="15.75" customHeight="1" thickBot="1" x14ac:dyDescent="0.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1"/>
      <c r="O12" s="51"/>
      <c r="P12" s="51"/>
      <c r="Q12" s="50"/>
    </row>
    <row r="13" spans="1:182" ht="102" thickBot="1" x14ac:dyDescent="0.3">
      <c r="A13" s="29" t="s">
        <v>0</v>
      </c>
      <c r="B13" s="29" t="s">
        <v>1</v>
      </c>
      <c r="C13" s="29" t="s">
        <v>2</v>
      </c>
      <c r="D13" s="29" t="s">
        <v>17</v>
      </c>
      <c r="E13" s="29" t="s">
        <v>18</v>
      </c>
      <c r="F13" s="29" t="s">
        <v>19</v>
      </c>
      <c r="G13" s="29" t="s">
        <v>23</v>
      </c>
      <c r="H13" s="29" t="s">
        <v>3</v>
      </c>
      <c r="I13" s="29" t="s">
        <v>4</v>
      </c>
      <c r="J13" s="29" t="s">
        <v>5</v>
      </c>
      <c r="K13" s="29" t="s">
        <v>6</v>
      </c>
      <c r="L13" s="29" t="s">
        <v>21</v>
      </c>
      <c r="M13" s="29" t="s">
        <v>22</v>
      </c>
      <c r="N13" s="29" t="s">
        <v>7</v>
      </c>
      <c r="O13" s="29" t="s">
        <v>8</v>
      </c>
      <c r="P13" s="29" t="s">
        <v>20</v>
      </c>
      <c r="Q13" s="29" t="s">
        <v>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</row>
    <row r="14" spans="1:182" s="5" customFormat="1" ht="21" thickBot="1" x14ac:dyDescent="0.3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 t="s">
        <v>44</v>
      </c>
      <c r="Q14" s="30" t="s">
        <v>45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</row>
    <row r="15" spans="1:182" ht="40.5" x14ac:dyDescent="0.25">
      <c r="A15" s="26" t="s">
        <v>16</v>
      </c>
      <c r="B15" s="20" t="s">
        <v>78</v>
      </c>
      <c r="C15" s="21" t="s">
        <v>46</v>
      </c>
      <c r="D15" s="21" t="s">
        <v>79</v>
      </c>
      <c r="E15" s="22" t="s">
        <v>80</v>
      </c>
      <c r="F15" s="20"/>
      <c r="G15" s="20" t="s">
        <v>10</v>
      </c>
      <c r="H15" s="20">
        <v>40</v>
      </c>
      <c r="I15" s="23">
        <v>350.81</v>
      </c>
      <c r="J15" s="23">
        <f>H15*I15</f>
        <v>14032.4</v>
      </c>
      <c r="K15" s="23"/>
      <c r="L15" s="23"/>
      <c r="M15" s="27" t="s">
        <v>24</v>
      </c>
      <c r="N15" s="28"/>
      <c r="O15" s="27"/>
      <c r="P15" s="78" t="s">
        <v>26</v>
      </c>
      <c r="Q15" s="78" t="s">
        <v>76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</row>
    <row r="16" spans="1:182" ht="40.5" x14ac:dyDescent="0.25">
      <c r="A16" s="19">
        <f>A15+1</f>
        <v>2</v>
      </c>
      <c r="B16" s="20" t="s">
        <v>81</v>
      </c>
      <c r="C16" s="21" t="s">
        <v>46</v>
      </c>
      <c r="D16" s="21" t="s">
        <v>82</v>
      </c>
      <c r="E16" s="22" t="s">
        <v>83</v>
      </c>
      <c r="F16" s="20"/>
      <c r="G16" s="20" t="s">
        <v>10</v>
      </c>
      <c r="H16" s="20">
        <v>61</v>
      </c>
      <c r="I16" s="23">
        <v>219.45</v>
      </c>
      <c r="J16" s="23">
        <f t="shared" ref="J16:J51" si="0">H16*I16</f>
        <v>13386.449999999999</v>
      </c>
      <c r="K16" s="23"/>
      <c r="L16" s="23"/>
      <c r="M16" s="18" t="s">
        <v>24</v>
      </c>
      <c r="N16" s="24"/>
      <c r="O16" s="18"/>
      <c r="P16" s="79"/>
      <c r="Q16" s="8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</row>
    <row r="17" spans="1:182" ht="40.5" x14ac:dyDescent="0.25">
      <c r="A17" s="19">
        <f t="shared" ref="A17:A80" si="1">A16+1</f>
        <v>3</v>
      </c>
      <c r="B17" s="20" t="s">
        <v>84</v>
      </c>
      <c r="C17" s="21" t="s">
        <v>46</v>
      </c>
      <c r="D17" s="21" t="s">
        <v>85</v>
      </c>
      <c r="E17" s="22" t="s">
        <v>83</v>
      </c>
      <c r="F17" s="20"/>
      <c r="G17" s="20" t="s">
        <v>10</v>
      </c>
      <c r="H17" s="20">
        <v>17</v>
      </c>
      <c r="I17" s="23">
        <v>180</v>
      </c>
      <c r="J17" s="23">
        <f t="shared" si="0"/>
        <v>3060</v>
      </c>
      <c r="K17" s="23"/>
      <c r="L17" s="23"/>
      <c r="M17" s="18" t="s">
        <v>24</v>
      </c>
      <c r="N17" s="25"/>
      <c r="O17" s="18"/>
      <c r="P17" s="79"/>
      <c r="Q17" s="8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</row>
    <row r="18" spans="1:182" ht="40.5" x14ac:dyDescent="0.25">
      <c r="A18" s="19">
        <f t="shared" si="1"/>
        <v>4</v>
      </c>
      <c r="B18" s="20" t="s">
        <v>86</v>
      </c>
      <c r="C18" s="21" t="s">
        <v>46</v>
      </c>
      <c r="D18" s="21" t="s">
        <v>87</v>
      </c>
      <c r="E18" s="22" t="s">
        <v>88</v>
      </c>
      <c r="F18" s="20"/>
      <c r="G18" s="20" t="s">
        <v>10</v>
      </c>
      <c r="H18" s="20">
        <v>2</v>
      </c>
      <c r="I18" s="23">
        <v>157.80000000000001</v>
      </c>
      <c r="J18" s="23">
        <f t="shared" si="0"/>
        <v>315.60000000000002</v>
      </c>
      <c r="K18" s="23"/>
      <c r="L18" s="23"/>
      <c r="M18" s="18" t="s">
        <v>24</v>
      </c>
      <c r="N18" s="25"/>
      <c r="O18" s="18"/>
      <c r="P18" s="79"/>
      <c r="Q18" s="8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</row>
    <row r="19" spans="1:182" ht="60.75" x14ac:dyDescent="0.25">
      <c r="A19" s="19">
        <f t="shared" si="1"/>
        <v>5</v>
      </c>
      <c r="B19" s="20" t="s">
        <v>89</v>
      </c>
      <c r="C19" s="21" t="s">
        <v>46</v>
      </c>
      <c r="D19" s="21" t="s">
        <v>90</v>
      </c>
      <c r="E19" s="22" t="s">
        <v>91</v>
      </c>
      <c r="F19" s="20"/>
      <c r="G19" s="20" t="s">
        <v>10</v>
      </c>
      <c r="H19" s="20">
        <v>2.1</v>
      </c>
      <c r="I19" s="23">
        <v>124.5</v>
      </c>
      <c r="J19" s="23">
        <f t="shared" si="0"/>
        <v>261.45</v>
      </c>
      <c r="K19" s="23"/>
      <c r="L19" s="23"/>
      <c r="M19" s="18" t="s">
        <v>24</v>
      </c>
      <c r="N19" s="25"/>
      <c r="O19" s="18"/>
      <c r="P19" s="79"/>
      <c r="Q19" s="8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</row>
    <row r="20" spans="1:182" ht="40.5" x14ac:dyDescent="0.25">
      <c r="A20" s="19">
        <f t="shared" si="1"/>
        <v>6</v>
      </c>
      <c r="B20" s="20" t="s">
        <v>92</v>
      </c>
      <c r="C20" s="21" t="s">
        <v>46</v>
      </c>
      <c r="D20" s="21" t="s">
        <v>93</v>
      </c>
      <c r="E20" s="22" t="s">
        <v>88</v>
      </c>
      <c r="F20" s="20"/>
      <c r="G20" s="20" t="s">
        <v>10</v>
      </c>
      <c r="H20" s="20">
        <v>1</v>
      </c>
      <c r="I20" s="23">
        <v>102.98</v>
      </c>
      <c r="J20" s="23">
        <f t="shared" si="0"/>
        <v>102.98</v>
      </c>
      <c r="K20" s="23"/>
      <c r="L20" s="23"/>
      <c r="M20" s="18" t="s">
        <v>24</v>
      </c>
      <c r="N20" s="25"/>
      <c r="O20" s="18"/>
      <c r="P20" s="79"/>
      <c r="Q20" s="8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</row>
    <row r="21" spans="1:182" ht="40.5" x14ac:dyDescent="0.25">
      <c r="A21" s="19">
        <f t="shared" si="1"/>
        <v>7</v>
      </c>
      <c r="B21" s="20" t="s">
        <v>94</v>
      </c>
      <c r="C21" s="21" t="s">
        <v>46</v>
      </c>
      <c r="D21" s="21" t="s">
        <v>95</v>
      </c>
      <c r="E21" s="22" t="s">
        <v>47</v>
      </c>
      <c r="F21" s="20"/>
      <c r="G21" s="20" t="s">
        <v>10</v>
      </c>
      <c r="H21" s="20">
        <v>12</v>
      </c>
      <c r="I21" s="23">
        <v>152.52000000000001</v>
      </c>
      <c r="J21" s="23">
        <f t="shared" si="0"/>
        <v>1830.2400000000002</v>
      </c>
      <c r="K21" s="23"/>
      <c r="L21" s="23"/>
      <c r="M21" s="18" t="s">
        <v>24</v>
      </c>
      <c r="N21" s="25"/>
      <c r="O21" s="18"/>
      <c r="P21" s="79"/>
      <c r="Q21" s="8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</row>
    <row r="22" spans="1:182" s="1" customFormat="1" ht="40.5" x14ac:dyDescent="0.25">
      <c r="A22" s="19">
        <f t="shared" si="1"/>
        <v>8</v>
      </c>
      <c r="B22" s="20" t="s">
        <v>96</v>
      </c>
      <c r="C22" s="21" t="s">
        <v>46</v>
      </c>
      <c r="D22" s="21" t="s">
        <v>97</v>
      </c>
      <c r="E22" s="22" t="s">
        <v>98</v>
      </c>
      <c r="F22" s="20"/>
      <c r="G22" s="20" t="s">
        <v>10</v>
      </c>
      <c r="H22" s="20">
        <v>4.5</v>
      </c>
      <c r="I22" s="23">
        <v>122.52</v>
      </c>
      <c r="J22" s="23">
        <f t="shared" si="0"/>
        <v>551.34</v>
      </c>
      <c r="K22" s="23"/>
      <c r="L22" s="23"/>
      <c r="M22" s="18" t="s">
        <v>24</v>
      </c>
      <c r="N22" s="25"/>
      <c r="O22" s="18"/>
      <c r="P22" s="79"/>
      <c r="Q22" s="8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</row>
    <row r="23" spans="1:182" s="1" customFormat="1" ht="40.5" x14ac:dyDescent="0.25">
      <c r="A23" s="19">
        <f t="shared" si="1"/>
        <v>9</v>
      </c>
      <c r="B23" s="20" t="s">
        <v>99</v>
      </c>
      <c r="C23" s="21" t="s">
        <v>46</v>
      </c>
      <c r="D23" s="21" t="s">
        <v>100</v>
      </c>
      <c r="E23" s="22" t="s">
        <v>98</v>
      </c>
      <c r="F23" s="20"/>
      <c r="G23" s="20" t="s">
        <v>10</v>
      </c>
      <c r="H23" s="20">
        <v>20</v>
      </c>
      <c r="I23" s="23">
        <v>92.56</v>
      </c>
      <c r="J23" s="23">
        <f t="shared" si="0"/>
        <v>1851.2</v>
      </c>
      <c r="K23" s="23"/>
      <c r="L23" s="23"/>
      <c r="M23" s="18" t="s">
        <v>24</v>
      </c>
      <c r="N23" s="25"/>
      <c r="O23" s="18"/>
      <c r="P23" s="79"/>
      <c r="Q23" s="8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</row>
    <row r="24" spans="1:182" s="1" customFormat="1" ht="40.5" x14ac:dyDescent="0.25">
      <c r="A24" s="19">
        <f t="shared" si="1"/>
        <v>10</v>
      </c>
      <c r="B24" s="20" t="s">
        <v>101</v>
      </c>
      <c r="C24" s="21" t="s">
        <v>46</v>
      </c>
      <c r="D24" s="21" t="s">
        <v>102</v>
      </c>
      <c r="E24" s="22" t="s">
        <v>47</v>
      </c>
      <c r="F24" s="20"/>
      <c r="G24" s="20" t="s">
        <v>10</v>
      </c>
      <c r="H24" s="20">
        <v>2</v>
      </c>
      <c r="I24" s="23">
        <v>125.11</v>
      </c>
      <c r="J24" s="23">
        <f t="shared" si="0"/>
        <v>250.22</v>
      </c>
      <c r="K24" s="23"/>
      <c r="L24" s="23"/>
      <c r="M24" s="18" t="s">
        <v>24</v>
      </c>
      <c r="N24" s="25"/>
      <c r="O24" s="18"/>
      <c r="P24" s="79"/>
      <c r="Q24" s="8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182" s="1" customFormat="1" ht="40.5" x14ac:dyDescent="0.25">
      <c r="A25" s="19">
        <f t="shared" si="1"/>
        <v>11</v>
      </c>
      <c r="B25" s="20" t="s">
        <v>103</v>
      </c>
      <c r="C25" s="21" t="s">
        <v>46</v>
      </c>
      <c r="D25" s="21" t="s">
        <v>104</v>
      </c>
      <c r="E25" s="22" t="s">
        <v>105</v>
      </c>
      <c r="F25" s="20"/>
      <c r="G25" s="20" t="s">
        <v>10</v>
      </c>
      <c r="H25" s="20">
        <v>1</v>
      </c>
      <c r="I25" s="23">
        <v>62.54</v>
      </c>
      <c r="J25" s="23">
        <f t="shared" si="0"/>
        <v>62.54</v>
      </c>
      <c r="K25" s="23"/>
      <c r="L25" s="23"/>
      <c r="M25" s="18" t="s">
        <v>24</v>
      </c>
      <c r="N25" s="25"/>
      <c r="O25" s="18"/>
      <c r="P25" s="79"/>
      <c r="Q25" s="8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</row>
    <row r="26" spans="1:182" s="1" customFormat="1" ht="40.5" x14ac:dyDescent="0.25">
      <c r="A26" s="19">
        <f t="shared" si="1"/>
        <v>12</v>
      </c>
      <c r="B26" s="20" t="s">
        <v>106</v>
      </c>
      <c r="C26" s="21" t="s">
        <v>46</v>
      </c>
      <c r="D26" s="21" t="s">
        <v>107</v>
      </c>
      <c r="E26" s="22" t="s">
        <v>47</v>
      </c>
      <c r="F26" s="20"/>
      <c r="G26" s="20" t="s">
        <v>10</v>
      </c>
      <c r="H26" s="20">
        <v>4</v>
      </c>
      <c r="I26" s="23">
        <v>69.91</v>
      </c>
      <c r="J26" s="23">
        <f t="shared" si="0"/>
        <v>279.64</v>
      </c>
      <c r="K26" s="23"/>
      <c r="L26" s="23"/>
      <c r="M26" s="18" t="s">
        <v>24</v>
      </c>
      <c r="N26" s="25"/>
      <c r="O26" s="18"/>
      <c r="P26" s="79"/>
      <c r="Q26" s="8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</row>
    <row r="27" spans="1:182" s="1" customFormat="1" ht="40.5" x14ac:dyDescent="0.25">
      <c r="A27" s="19">
        <f t="shared" si="1"/>
        <v>13</v>
      </c>
      <c r="B27" s="20" t="s">
        <v>108</v>
      </c>
      <c r="C27" s="21" t="s">
        <v>46</v>
      </c>
      <c r="D27" s="21" t="s">
        <v>109</v>
      </c>
      <c r="E27" s="22" t="s">
        <v>47</v>
      </c>
      <c r="F27" s="20"/>
      <c r="G27" s="20" t="s">
        <v>10</v>
      </c>
      <c r="H27" s="20">
        <v>4.5</v>
      </c>
      <c r="I27" s="23">
        <v>49.94</v>
      </c>
      <c r="J27" s="23">
        <f t="shared" si="0"/>
        <v>224.73</v>
      </c>
      <c r="K27" s="23"/>
      <c r="L27" s="23"/>
      <c r="M27" s="18" t="s">
        <v>24</v>
      </c>
      <c r="N27" s="25"/>
      <c r="O27" s="18"/>
      <c r="P27" s="79"/>
      <c r="Q27" s="8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</row>
    <row r="28" spans="1:182" s="1" customFormat="1" ht="40.5" x14ac:dyDescent="0.25">
      <c r="A28" s="19">
        <f t="shared" si="1"/>
        <v>14</v>
      </c>
      <c r="B28" s="20" t="s">
        <v>110</v>
      </c>
      <c r="C28" s="21" t="s">
        <v>46</v>
      </c>
      <c r="D28" s="21" t="s">
        <v>111</v>
      </c>
      <c r="E28" s="22" t="s">
        <v>98</v>
      </c>
      <c r="F28" s="20"/>
      <c r="G28" s="20" t="s">
        <v>10</v>
      </c>
      <c r="H28" s="20">
        <v>24</v>
      </c>
      <c r="I28" s="23">
        <v>36.6</v>
      </c>
      <c r="J28" s="23">
        <f t="shared" si="0"/>
        <v>878.40000000000009</v>
      </c>
      <c r="K28" s="23"/>
      <c r="L28" s="23"/>
      <c r="M28" s="18" t="s">
        <v>24</v>
      </c>
      <c r="N28" s="25"/>
      <c r="O28" s="18"/>
      <c r="P28" s="79"/>
      <c r="Q28" s="80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</row>
    <row r="29" spans="1:182" s="1" customFormat="1" ht="40.5" x14ac:dyDescent="0.25">
      <c r="A29" s="19">
        <f t="shared" si="1"/>
        <v>15</v>
      </c>
      <c r="B29" s="20" t="s">
        <v>112</v>
      </c>
      <c r="C29" s="21" t="s">
        <v>46</v>
      </c>
      <c r="D29" s="21" t="s">
        <v>113</v>
      </c>
      <c r="E29" s="22" t="s">
        <v>47</v>
      </c>
      <c r="F29" s="20"/>
      <c r="G29" s="20" t="s">
        <v>10</v>
      </c>
      <c r="H29" s="20">
        <v>9</v>
      </c>
      <c r="I29" s="23">
        <v>28.11</v>
      </c>
      <c r="J29" s="23">
        <f t="shared" si="0"/>
        <v>252.99</v>
      </c>
      <c r="K29" s="23"/>
      <c r="L29" s="23"/>
      <c r="M29" s="18" t="s">
        <v>24</v>
      </c>
      <c r="N29" s="25"/>
      <c r="O29" s="18"/>
      <c r="P29" s="79"/>
      <c r="Q29" s="80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</row>
    <row r="30" spans="1:182" s="1" customFormat="1" ht="40.5" x14ac:dyDescent="0.25">
      <c r="A30" s="19">
        <f t="shared" si="1"/>
        <v>16</v>
      </c>
      <c r="B30" s="20" t="s">
        <v>114</v>
      </c>
      <c r="C30" s="21" t="s">
        <v>46</v>
      </c>
      <c r="D30" s="21" t="s">
        <v>115</v>
      </c>
      <c r="E30" s="22" t="s">
        <v>47</v>
      </c>
      <c r="F30" s="20"/>
      <c r="G30" s="20" t="s">
        <v>10</v>
      </c>
      <c r="H30" s="20">
        <v>4.5</v>
      </c>
      <c r="I30" s="23">
        <v>15.45</v>
      </c>
      <c r="J30" s="23">
        <f t="shared" si="0"/>
        <v>69.524999999999991</v>
      </c>
      <c r="K30" s="23"/>
      <c r="L30" s="23"/>
      <c r="M30" s="18" t="s">
        <v>24</v>
      </c>
      <c r="N30" s="25"/>
      <c r="O30" s="18"/>
      <c r="P30" s="79"/>
      <c r="Q30" s="8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</row>
    <row r="31" spans="1:182" s="1" customFormat="1" ht="40.5" x14ac:dyDescent="0.25">
      <c r="A31" s="19">
        <f t="shared" si="1"/>
        <v>17</v>
      </c>
      <c r="B31" s="20" t="s">
        <v>116</v>
      </c>
      <c r="C31" s="21" t="s">
        <v>46</v>
      </c>
      <c r="D31" s="21" t="s">
        <v>117</v>
      </c>
      <c r="E31" s="22" t="s">
        <v>98</v>
      </c>
      <c r="F31" s="20"/>
      <c r="G31" s="20" t="s">
        <v>10</v>
      </c>
      <c r="H31" s="20">
        <v>102</v>
      </c>
      <c r="I31" s="23">
        <v>5.23</v>
      </c>
      <c r="J31" s="23">
        <f t="shared" si="0"/>
        <v>533.46</v>
      </c>
      <c r="K31" s="23"/>
      <c r="L31" s="23"/>
      <c r="M31" s="18" t="s">
        <v>24</v>
      </c>
      <c r="N31" s="25"/>
      <c r="O31" s="18"/>
      <c r="P31" s="79"/>
      <c r="Q31" s="8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</row>
    <row r="32" spans="1:182" s="1" customFormat="1" ht="40.5" x14ac:dyDescent="0.25">
      <c r="A32" s="19">
        <f t="shared" si="1"/>
        <v>18</v>
      </c>
      <c r="B32" s="20" t="s">
        <v>118</v>
      </c>
      <c r="C32" s="21" t="s">
        <v>46</v>
      </c>
      <c r="D32" s="21" t="s">
        <v>119</v>
      </c>
      <c r="E32" s="22" t="s">
        <v>120</v>
      </c>
      <c r="F32" s="20"/>
      <c r="G32" s="20" t="s">
        <v>10</v>
      </c>
      <c r="H32" s="20">
        <v>13</v>
      </c>
      <c r="I32" s="23">
        <v>4</v>
      </c>
      <c r="J32" s="23">
        <f t="shared" si="0"/>
        <v>52</v>
      </c>
      <c r="K32" s="23"/>
      <c r="L32" s="23"/>
      <c r="M32" s="18" t="s">
        <v>24</v>
      </c>
      <c r="N32" s="25"/>
      <c r="O32" s="18"/>
      <c r="P32" s="79"/>
      <c r="Q32" s="8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</row>
    <row r="33" spans="1:182" s="1" customFormat="1" ht="40.5" x14ac:dyDescent="0.25">
      <c r="A33" s="19">
        <f t="shared" si="1"/>
        <v>19</v>
      </c>
      <c r="B33" s="20" t="s">
        <v>121</v>
      </c>
      <c r="C33" s="21" t="s">
        <v>46</v>
      </c>
      <c r="D33" s="21" t="s">
        <v>122</v>
      </c>
      <c r="E33" s="22" t="s">
        <v>47</v>
      </c>
      <c r="F33" s="20"/>
      <c r="G33" s="20" t="s">
        <v>10</v>
      </c>
      <c r="H33" s="20">
        <v>11</v>
      </c>
      <c r="I33" s="23">
        <v>1.87</v>
      </c>
      <c r="J33" s="23">
        <f t="shared" si="0"/>
        <v>20.57</v>
      </c>
      <c r="K33" s="23"/>
      <c r="L33" s="23"/>
      <c r="M33" s="18" t="s">
        <v>24</v>
      </c>
      <c r="N33" s="25"/>
      <c r="O33" s="18"/>
      <c r="P33" s="79"/>
      <c r="Q33" s="8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</row>
    <row r="34" spans="1:182" s="1" customFormat="1" ht="40.5" x14ac:dyDescent="0.25">
      <c r="A34" s="19">
        <f t="shared" si="1"/>
        <v>20</v>
      </c>
      <c r="B34" s="20" t="s">
        <v>123</v>
      </c>
      <c r="C34" s="21" t="s">
        <v>46</v>
      </c>
      <c r="D34" s="21" t="s">
        <v>48</v>
      </c>
      <c r="E34" s="22" t="s">
        <v>124</v>
      </c>
      <c r="F34" s="20"/>
      <c r="G34" s="20" t="s">
        <v>10</v>
      </c>
      <c r="H34" s="20">
        <v>12</v>
      </c>
      <c r="I34" s="23">
        <v>0.83</v>
      </c>
      <c r="J34" s="23">
        <f t="shared" si="0"/>
        <v>9.9599999999999991</v>
      </c>
      <c r="K34" s="23"/>
      <c r="L34" s="23"/>
      <c r="M34" s="18" t="s">
        <v>24</v>
      </c>
      <c r="N34" s="25"/>
      <c r="O34" s="18"/>
      <c r="P34" s="79"/>
      <c r="Q34" s="8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</row>
    <row r="35" spans="1:182" s="1" customFormat="1" ht="40.5" x14ac:dyDescent="0.25">
      <c r="A35" s="19">
        <f t="shared" si="1"/>
        <v>21</v>
      </c>
      <c r="B35" s="20" t="s">
        <v>125</v>
      </c>
      <c r="C35" s="21" t="s">
        <v>46</v>
      </c>
      <c r="D35" s="21" t="s">
        <v>79</v>
      </c>
      <c r="E35" s="22" t="s">
        <v>80</v>
      </c>
      <c r="F35" s="20"/>
      <c r="G35" s="20" t="s">
        <v>10</v>
      </c>
      <c r="H35" s="20">
        <v>2</v>
      </c>
      <c r="I35" s="23">
        <v>350.81</v>
      </c>
      <c r="J35" s="23">
        <f t="shared" si="0"/>
        <v>701.62</v>
      </c>
      <c r="K35" s="23"/>
      <c r="L35" s="23"/>
      <c r="M35" s="18" t="s">
        <v>24</v>
      </c>
      <c r="N35" s="25"/>
      <c r="O35" s="18"/>
      <c r="P35" s="79"/>
      <c r="Q35" s="8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</row>
    <row r="36" spans="1:182" s="1" customFormat="1" ht="40.5" x14ac:dyDescent="0.25">
      <c r="A36" s="19">
        <f t="shared" si="1"/>
        <v>22</v>
      </c>
      <c r="B36" s="20" t="s">
        <v>81</v>
      </c>
      <c r="C36" s="21" t="s">
        <v>46</v>
      </c>
      <c r="D36" s="21" t="s">
        <v>82</v>
      </c>
      <c r="E36" s="22" t="s">
        <v>83</v>
      </c>
      <c r="F36" s="20"/>
      <c r="G36" s="20" t="s">
        <v>10</v>
      </c>
      <c r="H36" s="20">
        <v>2</v>
      </c>
      <c r="I36" s="23">
        <v>219.45</v>
      </c>
      <c r="J36" s="23">
        <f t="shared" si="0"/>
        <v>438.9</v>
      </c>
      <c r="K36" s="23"/>
      <c r="L36" s="23"/>
      <c r="M36" s="18" t="s">
        <v>24</v>
      </c>
      <c r="N36" s="25"/>
      <c r="O36" s="18"/>
      <c r="P36" s="79"/>
      <c r="Q36" s="80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</row>
    <row r="37" spans="1:182" s="1" customFormat="1" ht="40.5" x14ac:dyDescent="0.25">
      <c r="A37" s="19">
        <f t="shared" si="1"/>
        <v>23</v>
      </c>
      <c r="B37" s="20" t="s">
        <v>84</v>
      </c>
      <c r="C37" s="21" t="s">
        <v>46</v>
      </c>
      <c r="D37" s="21" t="s">
        <v>85</v>
      </c>
      <c r="E37" s="22" t="s">
        <v>83</v>
      </c>
      <c r="F37" s="20"/>
      <c r="G37" s="20" t="s">
        <v>10</v>
      </c>
      <c r="H37" s="20">
        <v>2</v>
      </c>
      <c r="I37" s="23">
        <v>180</v>
      </c>
      <c r="J37" s="23">
        <f t="shared" si="0"/>
        <v>360</v>
      </c>
      <c r="K37" s="23"/>
      <c r="L37" s="23"/>
      <c r="M37" s="18" t="s">
        <v>24</v>
      </c>
      <c r="N37" s="25"/>
      <c r="O37" s="18"/>
      <c r="P37" s="79"/>
      <c r="Q37" s="80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</row>
    <row r="38" spans="1:182" s="1" customFormat="1" ht="60.75" x14ac:dyDescent="0.25">
      <c r="A38" s="19">
        <f t="shared" si="1"/>
        <v>24</v>
      </c>
      <c r="B38" s="20" t="s">
        <v>89</v>
      </c>
      <c r="C38" s="21" t="s">
        <v>46</v>
      </c>
      <c r="D38" s="21" t="s">
        <v>90</v>
      </c>
      <c r="E38" s="22" t="s">
        <v>91</v>
      </c>
      <c r="F38" s="20"/>
      <c r="G38" s="20" t="s">
        <v>10</v>
      </c>
      <c r="H38" s="20">
        <v>2</v>
      </c>
      <c r="I38" s="23">
        <v>124.5</v>
      </c>
      <c r="J38" s="23">
        <f t="shared" si="0"/>
        <v>249</v>
      </c>
      <c r="K38" s="23"/>
      <c r="L38" s="23"/>
      <c r="M38" s="18" t="s">
        <v>24</v>
      </c>
      <c r="N38" s="25"/>
      <c r="O38" s="18"/>
      <c r="P38" s="79"/>
      <c r="Q38" s="80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</row>
    <row r="39" spans="1:182" s="1" customFormat="1" ht="40.5" x14ac:dyDescent="0.25">
      <c r="A39" s="19">
        <f t="shared" si="1"/>
        <v>25</v>
      </c>
      <c r="B39" s="20" t="s">
        <v>94</v>
      </c>
      <c r="C39" s="21" t="s">
        <v>46</v>
      </c>
      <c r="D39" s="21" t="s">
        <v>95</v>
      </c>
      <c r="E39" s="22" t="s">
        <v>47</v>
      </c>
      <c r="F39" s="20"/>
      <c r="G39" s="20" t="s">
        <v>10</v>
      </c>
      <c r="H39" s="20">
        <v>2</v>
      </c>
      <c r="I39" s="23">
        <v>152.52000000000001</v>
      </c>
      <c r="J39" s="23">
        <f t="shared" si="0"/>
        <v>305.04000000000002</v>
      </c>
      <c r="K39" s="23"/>
      <c r="L39" s="23"/>
      <c r="M39" s="18" t="s">
        <v>24</v>
      </c>
      <c r="N39" s="25"/>
      <c r="O39" s="18"/>
      <c r="P39" s="79"/>
      <c r="Q39" s="8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82" s="1" customFormat="1" ht="40.5" x14ac:dyDescent="0.25">
      <c r="A40" s="19">
        <f t="shared" si="1"/>
        <v>26</v>
      </c>
      <c r="B40" s="20" t="s">
        <v>96</v>
      </c>
      <c r="C40" s="21" t="s">
        <v>46</v>
      </c>
      <c r="D40" s="21" t="s">
        <v>97</v>
      </c>
      <c r="E40" s="22" t="s">
        <v>98</v>
      </c>
      <c r="F40" s="20"/>
      <c r="G40" s="20" t="s">
        <v>10</v>
      </c>
      <c r="H40" s="20">
        <v>2</v>
      </c>
      <c r="I40" s="23">
        <v>122.52</v>
      </c>
      <c r="J40" s="23">
        <f t="shared" si="0"/>
        <v>245.04</v>
      </c>
      <c r="K40" s="23"/>
      <c r="L40" s="23"/>
      <c r="M40" s="18" t="s">
        <v>24</v>
      </c>
      <c r="N40" s="25"/>
      <c r="O40" s="18"/>
      <c r="P40" s="79"/>
      <c r="Q40" s="8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</row>
    <row r="41" spans="1:182" s="1" customFormat="1" ht="40.5" x14ac:dyDescent="0.25">
      <c r="A41" s="19">
        <f t="shared" si="1"/>
        <v>27</v>
      </c>
      <c r="B41" s="20" t="s">
        <v>99</v>
      </c>
      <c r="C41" s="21" t="s">
        <v>46</v>
      </c>
      <c r="D41" s="21" t="s">
        <v>100</v>
      </c>
      <c r="E41" s="22" t="s">
        <v>98</v>
      </c>
      <c r="F41" s="20"/>
      <c r="G41" s="20" t="s">
        <v>10</v>
      </c>
      <c r="H41" s="20">
        <v>2</v>
      </c>
      <c r="I41" s="23">
        <v>92.56</v>
      </c>
      <c r="J41" s="23">
        <f t="shared" si="0"/>
        <v>185.12</v>
      </c>
      <c r="K41" s="23"/>
      <c r="L41" s="23"/>
      <c r="M41" s="18" t="s">
        <v>24</v>
      </c>
      <c r="N41" s="25"/>
      <c r="O41" s="18"/>
      <c r="P41" s="79"/>
      <c r="Q41" s="8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</row>
    <row r="42" spans="1:182" s="1" customFormat="1" ht="40.5" x14ac:dyDescent="0.25">
      <c r="A42" s="19">
        <f t="shared" si="1"/>
        <v>28</v>
      </c>
      <c r="B42" s="20" t="s">
        <v>101</v>
      </c>
      <c r="C42" s="21" t="s">
        <v>46</v>
      </c>
      <c r="D42" s="21" t="s">
        <v>102</v>
      </c>
      <c r="E42" s="22" t="s">
        <v>47</v>
      </c>
      <c r="F42" s="20"/>
      <c r="G42" s="20" t="s">
        <v>10</v>
      </c>
      <c r="H42" s="20">
        <v>2</v>
      </c>
      <c r="I42" s="23">
        <v>125.11</v>
      </c>
      <c r="J42" s="23">
        <f t="shared" si="0"/>
        <v>250.22</v>
      </c>
      <c r="K42" s="23"/>
      <c r="L42" s="23"/>
      <c r="M42" s="18" t="s">
        <v>24</v>
      </c>
      <c r="N42" s="25"/>
      <c r="O42" s="18"/>
      <c r="P42" s="79"/>
      <c r="Q42" s="80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</row>
    <row r="43" spans="1:182" s="1" customFormat="1" ht="40.5" x14ac:dyDescent="0.25">
      <c r="A43" s="19">
        <f t="shared" si="1"/>
        <v>29</v>
      </c>
      <c r="B43" s="20" t="s">
        <v>106</v>
      </c>
      <c r="C43" s="21" t="s">
        <v>46</v>
      </c>
      <c r="D43" s="21" t="s">
        <v>107</v>
      </c>
      <c r="E43" s="22" t="s">
        <v>47</v>
      </c>
      <c r="F43" s="20"/>
      <c r="G43" s="20" t="s">
        <v>10</v>
      </c>
      <c r="H43" s="20">
        <v>2</v>
      </c>
      <c r="I43" s="23">
        <v>69.91</v>
      </c>
      <c r="J43" s="23">
        <f t="shared" si="0"/>
        <v>139.82</v>
      </c>
      <c r="K43" s="23"/>
      <c r="L43" s="23"/>
      <c r="M43" s="18" t="s">
        <v>24</v>
      </c>
      <c r="N43" s="25"/>
      <c r="O43" s="18"/>
      <c r="P43" s="79"/>
      <c r="Q43" s="80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</row>
    <row r="44" spans="1:182" s="1" customFormat="1" ht="40.5" x14ac:dyDescent="0.25">
      <c r="A44" s="19">
        <f t="shared" si="1"/>
        <v>30</v>
      </c>
      <c r="B44" s="20" t="s">
        <v>108</v>
      </c>
      <c r="C44" s="21" t="s">
        <v>15</v>
      </c>
      <c r="D44" s="21" t="s">
        <v>109</v>
      </c>
      <c r="E44" s="22" t="s">
        <v>47</v>
      </c>
      <c r="F44" s="20"/>
      <c r="G44" s="20" t="s">
        <v>10</v>
      </c>
      <c r="H44" s="20">
        <v>2</v>
      </c>
      <c r="I44" s="23">
        <v>49.94</v>
      </c>
      <c r="J44" s="23">
        <f t="shared" si="0"/>
        <v>99.88</v>
      </c>
      <c r="K44" s="23"/>
      <c r="L44" s="23"/>
      <c r="M44" s="18" t="s">
        <v>24</v>
      </c>
      <c r="N44" s="25"/>
      <c r="O44" s="18"/>
      <c r="P44" s="79"/>
      <c r="Q44" s="8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</row>
    <row r="45" spans="1:182" s="1" customFormat="1" ht="40.5" x14ac:dyDescent="0.25">
      <c r="A45" s="19">
        <f t="shared" si="1"/>
        <v>31</v>
      </c>
      <c r="B45" s="20" t="s">
        <v>110</v>
      </c>
      <c r="C45" s="21" t="s">
        <v>46</v>
      </c>
      <c r="D45" s="21" t="s">
        <v>111</v>
      </c>
      <c r="E45" s="22" t="s">
        <v>98</v>
      </c>
      <c r="F45" s="20"/>
      <c r="G45" s="20" t="s">
        <v>10</v>
      </c>
      <c r="H45" s="20">
        <v>2</v>
      </c>
      <c r="I45" s="23">
        <v>36.6</v>
      </c>
      <c r="J45" s="23">
        <f t="shared" si="0"/>
        <v>73.2</v>
      </c>
      <c r="K45" s="23"/>
      <c r="L45" s="23"/>
      <c r="M45" s="18" t="s">
        <v>24</v>
      </c>
      <c r="N45" s="25"/>
      <c r="O45" s="18"/>
      <c r="P45" s="79"/>
      <c r="Q45" s="8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</row>
    <row r="46" spans="1:182" s="1" customFormat="1" ht="40.5" x14ac:dyDescent="0.25">
      <c r="A46" s="19">
        <f t="shared" si="1"/>
        <v>32</v>
      </c>
      <c r="B46" s="20" t="s">
        <v>112</v>
      </c>
      <c r="C46" s="21" t="s">
        <v>46</v>
      </c>
      <c r="D46" s="21" t="s">
        <v>113</v>
      </c>
      <c r="E46" s="22" t="s">
        <v>47</v>
      </c>
      <c r="F46" s="20"/>
      <c r="G46" s="20" t="s">
        <v>10</v>
      </c>
      <c r="H46" s="20">
        <v>1</v>
      </c>
      <c r="I46" s="23">
        <v>28.11</v>
      </c>
      <c r="J46" s="23">
        <f t="shared" si="0"/>
        <v>28.11</v>
      </c>
      <c r="K46" s="23"/>
      <c r="L46" s="23"/>
      <c r="M46" s="18" t="s">
        <v>24</v>
      </c>
      <c r="N46" s="25"/>
      <c r="O46" s="18"/>
      <c r="P46" s="79"/>
      <c r="Q46" s="80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</row>
    <row r="47" spans="1:182" s="1" customFormat="1" ht="40.5" x14ac:dyDescent="0.25">
      <c r="A47" s="19">
        <f t="shared" si="1"/>
        <v>33</v>
      </c>
      <c r="B47" s="20" t="s">
        <v>114</v>
      </c>
      <c r="C47" s="21" t="s">
        <v>46</v>
      </c>
      <c r="D47" s="21" t="s">
        <v>115</v>
      </c>
      <c r="E47" s="22" t="s">
        <v>47</v>
      </c>
      <c r="F47" s="20"/>
      <c r="G47" s="20" t="s">
        <v>10</v>
      </c>
      <c r="H47" s="20">
        <v>1</v>
      </c>
      <c r="I47" s="23">
        <v>15.45</v>
      </c>
      <c r="J47" s="23">
        <f t="shared" si="0"/>
        <v>15.45</v>
      </c>
      <c r="K47" s="23"/>
      <c r="L47" s="23"/>
      <c r="M47" s="18" t="s">
        <v>24</v>
      </c>
      <c r="N47" s="25"/>
      <c r="O47" s="18"/>
      <c r="P47" s="79"/>
      <c r="Q47" s="80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</row>
    <row r="48" spans="1:182" s="1" customFormat="1" ht="40.5" x14ac:dyDescent="0.25">
      <c r="A48" s="19">
        <f t="shared" si="1"/>
        <v>34</v>
      </c>
      <c r="B48" s="20" t="s">
        <v>116</v>
      </c>
      <c r="C48" s="21" t="s">
        <v>46</v>
      </c>
      <c r="D48" s="21" t="s">
        <v>117</v>
      </c>
      <c r="E48" s="22" t="s">
        <v>98</v>
      </c>
      <c r="F48" s="20"/>
      <c r="G48" s="20" t="s">
        <v>10</v>
      </c>
      <c r="H48" s="20">
        <v>1</v>
      </c>
      <c r="I48" s="23">
        <v>5.23</v>
      </c>
      <c r="J48" s="23">
        <f t="shared" si="0"/>
        <v>5.23</v>
      </c>
      <c r="K48" s="23"/>
      <c r="L48" s="23"/>
      <c r="M48" s="18" t="s">
        <v>24</v>
      </c>
      <c r="N48" s="25"/>
      <c r="O48" s="18"/>
      <c r="P48" s="79"/>
      <c r="Q48" s="80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</row>
    <row r="49" spans="1:182" s="1" customFormat="1" ht="40.5" x14ac:dyDescent="0.25">
      <c r="A49" s="19">
        <f t="shared" si="1"/>
        <v>35</v>
      </c>
      <c r="B49" s="20" t="s">
        <v>118</v>
      </c>
      <c r="C49" s="21" t="s">
        <v>46</v>
      </c>
      <c r="D49" s="21" t="s">
        <v>119</v>
      </c>
      <c r="E49" s="22" t="s">
        <v>120</v>
      </c>
      <c r="F49" s="20"/>
      <c r="G49" s="20" t="s">
        <v>10</v>
      </c>
      <c r="H49" s="20">
        <v>2</v>
      </c>
      <c r="I49" s="23">
        <v>4</v>
      </c>
      <c r="J49" s="23">
        <f t="shared" si="0"/>
        <v>8</v>
      </c>
      <c r="K49" s="23"/>
      <c r="L49" s="23"/>
      <c r="M49" s="18" t="s">
        <v>24</v>
      </c>
      <c r="N49" s="25"/>
      <c r="O49" s="18"/>
      <c r="P49" s="79"/>
      <c r="Q49" s="80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</row>
    <row r="50" spans="1:182" s="1" customFormat="1" ht="40.5" x14ac:dyDescent="0.25">
      <c r="A50" s="19">
        <f t="shared" si="1"/>
        <v>36</v>
      </c>
      <c r="B50" s="20" t="s">
        <v>121</v>
      </c>
      <c r="C50" s="21" t="s">
        <v>46</v>
      </c>
      <c r="D50" s="21" t="s">
        <v>122</v>
      </c>
      <c r="E50" s="22" t="s">
        <v>47</v>
      </c>
      <c r="F50" s="20"/>
      <c r="G50" s="20" t="s">
        <v>10</v>
      </c>
      <c r="H50" s="20">
        <v>1</v>
      </c>
      <c r="I50" s="23">
        <v>1.87</v>
      </c>
      <c r="J50" s="23">
        <f t="shared" si="0"/>
        <v>1.87</v>
      </c>
      <c r="K50" s="23"/>
      <c r="L50" s="23"/>
      <c r="M50" s="18" t="s">
        <v>24</v>
      </c>
      <c r="N50" s="25"/>
      <c r="O50" s="18"/>
      <c r="P50" s="79"/>
      <c r="Q50" s="80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</row>
    <row r="51" spans="1:182" s="1" customFormat="1" ht="40.5" x14ac:dyDescent="0.25">
      <c r="A51" s="19">
        <f t="shared" si="1"/>
        <v>37</v>
      </c>
      <c r="B51" s="20" t="s">
        <v>123</v>
      </c>
      <c r="C51" s="21" t="s">
        <v>46</v>
      </c>
      <c r="D51" s="21" t="s">
        <v>48</v>
      </c>
      <c r="E51" s="22" t="s">
        <v>124</v>
      </c>
      <c r="F51" s="20"/>
      <c r="G51" s="20" t="s">
        <v>10</v>
      </c>
      <c r="H51" s="20">
        <v>1</v>
      </c>
      <c r="I51" s="23">
        <v>0.83</v>
      </c>
      <c r="J51" s="23">
        <f t="shared" si="0"/>
        <v>0.83</v>
      </c>
      <c r="K51" s="23"/>
      <c r="L51" s="23"/>
      <c r="M51" s="18" t="s">
        <v>24</v>
      </c>
      <c r="N51" s="25"/>
      <c r="O51" s="18"/>
      <c r="P51" s="79"/>
      <c r="Q51" s="80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</row>
    <row r="52" spans="1:182" s="1" customFormat="1" ht="40.5" x14ac:dyDescent="0.25">
      <c r="A52" s="19">
        <f t="shared" si="1"/>
        <v>38</v>
      </c>
      <c r="B52" s="20" t="s">
        <v>308</v>
      </c>
      <c r="C52" s="21" t="s">
        <v>53</v>
      </c>
      <c r="D52" s="21" t="s">
        <v>126</v>
      </c>
      <c r="E52" s="22" t="s">
        <v>127</v>
      </c>
      <c r="F52" s="20"/>
      <c r="G52" s="20" t="s">
        <v>128</v>
      </c>
      <c r="H52" s="20">
        <v>8</v>
      </c>
      <c r="I52" s="23">
        <v>117.5</v>
      </c>
      <c r="J52" s="23">
        <f>H52*I52</f>
        <v>940</v>
      </c>
      <c r="K52" s="23"/>
      <c r="L52" s="23"/>
      <c r="M52" s="18" t="s">
        <v>24</v>
      </c>
      <c r="N52" s="25"/>
      <c r="O52" s="18"/>
      <c r="P52" s="79"/>
      <c r="Q52" s="80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</row>
    <row r="53" spans="1:182" s="1" customFormat="1" ht="40.5" x14ac:dyDescent="0.25">
      <c r="A53" s="19">
        <f t="shared" si="1"/>
        <v>39</v>
      </c>
      <c r="B53" s="20" t="s">
        <v>303</v>
      </c>
      <c r="C53" s="21" t="s">
        <v>53</v>
      </c>
      <c r="D53" s="21" t="s">
        <v>129</v>
      </c>
      <c r="E53" s="22" t="s">
        <v>130</v>
      </c>
      <c r="F53" s="20"/>
      <c r="G53" s="20" t="s">
        <v>128</v>
      </c>
      <c r="H53" s="20">
        <v>2</v>
      </c>
      <c r="I53" s="23">
        <v>40.4</v>
      </c>
      <c r="J53" s="23">
        <f t="shared" ref="J53:J116" si="2">H53*I53</f>
        <v>80.8</v>
      </c>
      <c r="K53" s="23"/>
      <c r="L53" s="23"/>
      <c r="M53" s="18" t="s">
        <v>24</v>
      </c>
      <c r="N53" s="25"/>
      <c r="O53" s="18"/>
      <c r="P53" s="79"/>
      <c r="Q53" s="80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</row>
    <row r="54" spans="1:182" s="1" customFormat="1" ht="40.5" x14ac:dyDescent="0.25">
      <c r="A54" s="19">
        <f t="shared" si="1"/>
        <v>40</v>
      </c>
      <c r="B54" s="20" t="s">
        <v>307</v>
      </c>
      <c r="C54" s="21" t="s">
        <v>53</v>
      </c>
      <c r="D54" s="21" t="s">
        <v>131</v>
      </c>
      <c r="E54" s="22" t="s">
        <v>132</v>
      </c>
      <c r="F54" s="20"/>
      <c r="G54" s="20" t="s">
        <v>128</v>
      </c>
      <c r="H54" s="20">
        <v>1</v>
      </c>
      <c r="I54" s="23">
        <v>117.5</v>
      </c>
      <c r="J54" s="23">
        <f t="shared" si="2"/>
        <v>117.5</v>
      </c>
      <c r="K54" s="23"/>
      <c r="L54" s="23"/>
      <c r="M54" s="18" t="s">
        <v>24</v>
      </c>
      <c r="N54" s="25"/>
      <c r="O54" s="18"/>
      <c r="P54" s="79"/>
      <c r="Q54" s="80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</row>
    <row r="55" spans="1:182" s="1" customFormat="1" ht="40.5" x14ac:dyDescent="0.25">
      <c r="A55" s="19">
        <f t="shared" si="1"/>
        <v>41</v>
      </c>
      <c r="B55" s="20" t="s">
        <v>306</v>
      </c>
      <c r="C55" s="21" t="s">
        <v>53</v>
      </c>
      <c r="D55" s="21" t="s">
        <v>133</v>
      </c>
      <c r="E55" s="22" t="s">
        <v>134</v>
      </c>
      <c r="F55" s="20"/>
      <c r="G55" s="20" t="s">
        <v>128</v>
      </c>
      <c r="H55" s="20">
        <v>2</v>
      </c>
      <c r="I55" s="23">
        <v>46.7</v>
      </c>
      <c r="J55" s="23">
        <f t="shared" si="2"/>
        <v>93.4</v>
      </c>
      <c r="K55" s="23"/>
      <c r="L55" s="23"/>
      <c r="M55" s="18" t="s">
        <v>24</v>
      </c>
      <c r="N55" s="25"/>
      <c r="O55" s="18"/>
      <c r="P55" s="79"/>
      <c r="Q55" s="80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</row>
    <row r="56" spans="1:182" s="1" customFormat="1" ht="40.5" x14ac:dyDescent="0.25">
      <c r="A56" s="19">
        <f t="shared" si="1"/>
        <v>42</v>
      </c>
      <c r="B56" s="20" t="s">
        <v>52</v>
      </c>
      <c r="C56" s="21" t="s">
        <v>53</v>
      </c>
      <c r="D56" s="21" t="s">
        <v>135</v>
      </c>
      <c r="E56" s="22" t="s">
        <v>136</v>
      </c>
      <c r="F56" s="20"/>
      <c r="G56" s="20" t="s">
        <v>128</v>
      </c>
      <c r="H56" s="20">
        <v>1</v>
      </c>
      <c r="I56" s="23">
        <v>25.3</v>
      </c>
      <c r="J56" s="23">
        <f t="shared" si="2"/>
        <v>25.3</v>
      </c>
      <c r="K56" s="23"/>
      <c r="L56" s="23"/>
      <c r="M56" s="18" t="s">
        <v>24</v>
      </c>
      <c r="N56" s="25"/>
      <c r="O56" s="18"/>
      <c r="P56" s="79"/>
      <c r="Q56" s="80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</row>
    <row r="57" spans="1:182" s="1" customFormat="1" ht="40.5" x14ac:dyDescent="0.25">
      <c r="A57" s="19">
        <f t="shared" si="1"/>
        <v>43</v>
      </c>
      <c r="B57" s="20" t="s">
        <v>305</v>
      </c>
      <c r="C57" s="21" t="s">
        <v>53</v>
      </c>
      <c r="D57" s="21" t="s">
        <v>137</v>
      </c>
      <c r="E57" s="22" t="s">
        <v>138</v>
      </c>
      <c r="F57" s="20"/>
      <c r="G57" s="20" t="s">
        <v>128</v>
      </c>
      <c r="H57" s="20">
        <v>3</v>
      </c>
      <c r="I57" s="23">
        <v>3.8</v>
      </c>
      <c r="J57" s="23">
        <f t="shared" si="2"/>
        <v>11.399999999999999</v>
      </c>
      <c r="K57" s="23"/>
      <c r="L57" s="23"/>
      <c r="M57" s="18" t="s">
        <v>24</v>
      </c>
      <c r="N57" s="25"/>
      <c r="O57" s="18"/>
      <c r="P57" s="79"/>
      <c r="Q57" s="8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</row>
    <row r="58" spans="1:182" s="1" customFormat="1" ht="40.5" x14ac:dyDescent="0.25">
      <c r="A58" s="19">
        <f t="shared" si="1"/>
        <v>44</v>
      </c>
      <c r="B58" s="20" t="s">
        <v>309</v>
      </c>
      <c r="C58" s="21" t="s">
        <v>53</v>
      </c>
      <c r="D58" s="21" t="s">
        <v>139</v>
      </c>
      <c r="E58" s="22" t="s">
        <v>130</v>
      </c>
      <c r="F58" s="20"/>
      <c r="G58" s="20" t="s">
        <v>128</v>
      </c>
      <c r="H58" s="20">
        <v>50</v>
      </c>
      <c r="I58" s="23">
        <v>0.5</v>
      </c>
      <c r="J58" s="23">
        <f t="shared" si="2"/>
        <v>25</v>
      </c>
      <c r="K58" s="23"/>
      <c r="L58" s="23"/>
      <c r="M58" s="18" t="s">
        <v>24</v>
      </c>
      <c r="N58" s="25"/>
      <c r="O58" s="18"/>
      <c r="P58" s="79"/>
      <c r="Q58" s="80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</row>
    <row r="59" spans="1:182" s="1" customFormat="1" ht="40.5" x14ac:dyDescent="0.25">
      <c r="A59" s="19">
        <f t="shared" si="1"/>
        <v>45</v>
      </c>
      <c r="B59" s="20" t="s">
        <v>304</v>
      </c>
      <c r="C59" s="21" t="s">
        <v>53</v>
      </c>
      <c r="D59" s="21" t="s">
        <v>140</v>
      </c>
      <c r="E59" s="22" t="s">
        <v>130</v>
      </c>
      <c r="F59" s="20"/>
      <c r="G59" s="20" t="s">
        <v>128</v>
      </c>
      <c r="H59" s="20">
        <v>14</v>
      </c>
      <c r="I59" s="23">
        <v>0.3</v>
      </c>
      <c r="J59" s="23">
        <f t="shared" si="2"/>
        <v>4.2</v>
      </c>
      <c r="K59" s="23"/>
      <c r="L59" s="23"/>
      <c r="M59" s="18" t="s">
        <v>24</v>
      </c>
      <c r="N59" s="25"/>
      <c r="O59" s="18"/>
      <c r="P59" s="79"/>
      <c r="Q59" s="80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</row>
    <row r="60" spans="1:182" s="1" customFormat="1" ht="40.5" x14ac:dyDescent="0.25">
      <c r="A60" s="19">
        <f t="shared" si="1"/>
        <v>46</v>
      </c>
      <c r="B60" s="20" t="s">
        <v>298</v>
      </c>
      <c r="C60" s="21" t="s">
        <v>141</v>
      </c>
      <c r="D60" s="21" t="s">
        <v>142</v>
      </c>
      <c r="E60" s="22" t="s">
        <v>143</v>
      </c>
      <c r="F60" s="20"/>
      <c r="G60" s="20" t="s">
        <v>128</v>
      </c>
      <c r="H60" s="20">
        <v>1</v>
      </c>
      <c r="I60" s="23">
        <v>388.2</v>
      </c>
      <c r="J60" s="23">
        <f t="shared" si="2"/>
        <v>388.2</v>
      </c>
      <c r="K60" s="23"/>
      <c r="L60" s="23"/>
      <c r="M60" s="18" t="s">
        <v>24</v>
      </c>
      <c r="N60" s="25"/>
      <c r="O60" s="18"/>
      <c r="P60" s="79"/>
      <c r="Q60" s="80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</row>
    <row r="61" spans="1:182" s="1" customFormat="1" ht="40.5" x14ac:dyDescent="0.25">
      <c r="A61" s="19">
        <f t="shared" si="1"/>
        <v>47</v>
      </c>
      <c r="B61" s="20" t="s">
        <v>297</v>
      </c>
      <c r="C61" s="21" t="s">
        <v>144</v>
      </c>
      <c r="D61" s="21" t="s">
        <v>145</v>
      </c>
      <c r="E61" s="22" t="s">
        <v>146</v>
      </c>
      <c r="F61" s="20"/>
      <c r="G61" s="20" t="s">
        <v>128</v>
      </c>
      <c r="H61" s="20">
        <v>1</v>
      </c>
      <c r="I61" s="23">
        <v>281.89999999999998</v>
      </c>
      <c r="J61" s="23">
        <f t="shared" si="2"/>
        <v>281.89999999999998</v>
      </c>
      <c r="K61" s="23"/>
      <c r="L61" s="23"/>
      <c r="M61" s="18" t="s">
        <v>24</v>
      </c>
      <c r="N61" s="25"/>
      <c r="O61" s="18"/>
      <c r="P61" s="79"/>
      <c r="Q61" s="80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</row>
    <row r="62" spans="1:182" s="1" customFormat="1" ht="40.5" x14ac:dyDescent="0.25">
      <c r="A62" s="19">
        <f t="shared" si="1"/>
        <v>48</v>
      </c>
      <c r="B62" s="20" t="s">
        <v>299</v>
      </c>
      <c r="C62" s="21" t="s">
        <v>147</v>
      </c>
      <c r="D62" s="21" t="s">
        <v>148</v>
      </c>
      <c r="E62" s="22" t="s">
        <v>149</v>
      </c>
      <c r="F62" s="20"/>
      <c r="G62" s="20" t="s">
        <v>128</v>
      </c>
      <c r="H62" s="20">
        <v>6</v>
      </c>
      <c r="I62" s="23">
        <v>317.7</v>
      </c>
      <c r="J62" s="23">
        <f t="shared" si="2"/>
        <v>1906.1999999999998</v>
      </c>
      <c r="K62" s="23"/>
      <c r="L62" s="23"/>
      <c r="M62" s="18" t="s">
        <v>24</v>
      </c>
      <c r="N62" s="25"/>
      <c r="O62" s="18"/>
      <c r="P62" s="79"/>
      <c r="Q62" s="80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</row>
    <row r="63" spans="1:182" s="1" customFormat="1" ht="40.5" x14ac:dyDescent="0.25">
      <c r="A63" s="19">
        <f t="shared" si="1"/>
        <v>49</v>
      </c>
      <c r="B63" s="20" t="s">
        <v>300</v>
      </c>
      <c r="C63" s="21" t="s">
        <v>147</v>
      </c>
      <c r="D63" s="21" t="s">
        <v>148</v>
      </c>
      <c r="E63" s="22" t="s">
        <v>150</v>
      </c>
      <c r="F63" s="20"/>
      <c r="G63" s="20" t="s">
        <v>128</v>
      </c>
      <c r="H63" s="20">
        <v>1</v>
      </c>
      <c r="I63" s="23">
        <v>438.8</v>
      </c>
      <c r="J63" s="23">
        <f t="shared" si="2"/>
        <v>438.8</v>
      </c>
      <c r="K63" s="23"/>
      <c r="L63" s="23"/>
      <c r="M63" s="18" t="s">
        <v>24</v>
      </c>
      <c r="N63" s="25"/>
      <c r="O63" s="18"/>
      <c r="P63" s="79"/>
      <c r="Q63" s="80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</row>
    <row r="64" spans="1:182" s="1" customFormat="1" ht="40.5" x14ac:dyDescent="0.25">
      <c r="A64" s="19">
        <f t="shared" si="1"/>
        <v>50</v>
      </c>
      <c r="B64" s="20" t="s">
        <v>296</v>
      </c>
      <c r="C64" s="21" t="s">
        <v>151</v>
      </c>
      <c r="D64" s="21" t="s">
        <v>152</v>
      </c>
      <c r="E64" s="22" t="s">
        <v>153</v>
      </c>
      <c r="F64" s="20"/>
      <c r="G64" s="20" t="s">
        <v>128</v>
      </c>
      <c r="H64" s="20">
        <v>3</v>
      </c>
      <c r="I64" s="23">
        <v>98.5</v>
      </c>
      <c r="J64" s="23">
        <f t="shared" si="2"/>
        <v>295.5</v>
      </c>
      <c r="K64" s="23"/>
      <c r="L64" s="23"/>
      <c r="M64" s="18" t="s">
        <v>24</v>
      </c>
      <c r="N64" s="25"/>
      <c r="O64" s="18"/>
      <c r="P64" s="79"/>
      <c r="Q64" s="80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</row>
    <row r="65" spans="1:182" s="1" customFormat="1" ht="81" x14ac:dyDescent="0.25">
      <c r="A65" s="19">
        <f t="shared" si="1"/>
        <v>51</v>
      </c>
      <c r="B65" s="20" t="s">
        <v>154</v>
      </c>
      <c r="C65" s="21" t="s">
        <v>51</v>
      </c>
      <c r="D65" s="21" t="s">
        <v>155</v>
      </c>
      <c r="E65" s="22" t="s">
        <v>156</v>
      </c>
      <c r="F65" s="20"/>
      <c r="G65" s="20" t="s">
        <v>128</v>
      </c>
      <c r="H65" s="20">
        <v>1</v>
      </c>
      <c r="I65" s="23">
        <v>218.95</v>
      </c>
      <c r="J65" s="23">
        <f t="shared" si="2"/>
        <v>218.95</v>
      </c>
      <c r="K65" s="23"/>
      <c r="L65" s="23"/>
      <c r="M65" s="18" t="s">
        <v>24</v>
      </c>
      <c r="N65" s="25"/>
      <c r="O65" s="18"/>
      <c r="P65" s="79"/>
      <c r="Q65" s="80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</row>
    <row r="66" spans="1:182" s="1" customFormat="1" ht="81" x14ac:dyDescent="0.25">
      <c r="A66" s="19">
        <f t="shared" si="1"/>
        <v>52</v>
      </c>
      <c r="B66" s="20" t="s">
        <v>157</v>
      </c>
      <c r="C66" s="21" t="s">
        <v>51</v>
      </c>
      <c r="D66" s="21" t="s">
        <v>158</v>
      </c>
      <c r="E66" s="22" t="s">
        <v>156</v>
      </c>
      <c r="F66" s="20"/>
      <c r="G66" s="20" t="s">
        <v>128</v>
      </c>
      <c r="H66" s="20">
        <v>1</v>
      </c>
      <c r="I66" s="23">
        <v>224.6</v>
      </c>
      <c r="J66" s="23">
        <f t="shared" si="2"/>
        <v>224.6</v>
      </c>
      <c r="K66" s="23"/>
      <c r="L66" s="23"/>
      <c r="M66" s="18" t="s">
        <v>24</v>
      </c>
      <c r="N66" s="25"/>
      <c r="O66" s="18"/>
      <c r="P66" s="79"/>
      <c r="Q66" s="80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</row>
    <row r="67" spans="1:182" s="1" customFormat="1" ht="81" x14ac:dyDescent="0.25">
      <c r="A67" s="19">
        <f t="shared" si="1"/>
        <v>53</v>
      </c>
      <c r="B67" s="20" t="s">
        <v>159</v>
      </c>
      <c r="C67" s="21" t="s">
        <v>51</v>
      </c>
      <c r="D67" s="21" t="s">
        <v>160</v>
      </c>
      <c r="E67" s="22" t="s">
        <v>156</v>
      </c>
      <c r="F67" s="20"/>
      <c r="G67" s="20" t="s">
        <v>128</v>
      </c>
      <c r="H67" s="20">
        <v>1</v>
      </c>
      <c r="I67" s="23">
        <v>294</v>
      </c>
      <c r="J67" s="23">
        <f t="shared" si="2"/>
        <v>294</v>
      </c>
      <c r="K67" s="23"/>
      <c r="L67" s="23"/>
      <c r="M67" s="18" t="s">
        <v>24</v>
      </c>
      <c r="N67" s="25"/>
      <c r="O67" s="18"/>
      <c r="P67" s="79"/>
      <c r="Q67" s="80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82" s="1" customFormat="1" ht="81" x14ac:dyDescent="0.25">
      <c r="A68" s="19">
        <f t="shared" si="1"/>
        <v>54</v>
      </c>
      <c r="B68" s="20" t="s">
        <v>161</v>
      </c>
      <c r="C68" s="21" t="s">
        <v>51</v>
      </c>
      <c r="D68" s="21" t="s">
        <v>162</v>
      </c>
      <c r="E68" s="22" t="s">
        <v>163</v>
      </c>
      <c r="F68" s="20"/>
      <c r="G68" s="20" t="s">
        <v>128</v>
      </c>
      <c r="H68" s="20">
        <v>1</v>
      </c>
      <c r="I68" s="23">
        <v>71</v>
      </c>
      <c r="J68" s="23">
        <f t="shared" si="2"/>
        <v>71</v>
      </c>
      <c r="K68" s="23"/>
      <c r="L68" s="23"/>
      <c r="M68" s="18" t="s">
        <v>24</v>
      </c>
      <c r="N68" s="25"/>
      <c r="O68" s="18"/>
      <c r="P68" s="79"/>
      <c r="Q68" s="80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82" s="1" customFormat="1" ht="81" x14ac:dyDescent="0.25">
      <c r="A69" s="19">
        <f t="shared" si="1"/>
        <v>55</v>
      </c>
      <c r="B69" s="20" t="s">
        <v>164</v>
      </c>
      <c r="C69" s="21" t="s">
        <v>51</v>
      </c>
      <c r="D69" s="21" t="s">
        <v>165</v>
      </c>
      <c r="E69" s="22" t="s">
        <v>166</v>
      </c>
      <c r="F69" s="20"/>
      <c r="G69" s="20" t="s">
        <v>128</v>
      </c>
      <c r="H69" s="20">
        <v>1</v>
      </c>
      <c r="I69" s="23">
        <v>92.2</v>
      </c>
      <c r="J69" s="23">
        <f t="shared" si="2"/>
        <v>92.2</v>
      </c>
      <c r="K69" s="23"/>
      <c r="L69" s="23"/>
      <c r="M69" s="18" t="s">
        <v>24</v>
      </c>
      <c r="N69" s="25"/>
      <c r="O69" s="18"/>
      <c r="P69" s="79"/>
      <c r="Q69" s="80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82" s="1" customFormat="1" ht="81" x14ac:dyDescent="0.25">
      <c r="A70" s="19">
        <f t="shared" si="1"/>
        <v>56</v>
      </c>
      <c r="B70" s="20" t="s">
        <v>167</v>
      </c>
      <c r="C70" s="21" t="s">
        <v>51</v>
      </c>
      <c r="D70" s="21" t="s">
        <v>168</v>
      </c>
      <c r="E70" s="22" t="s">
        <v>166</v>
      </c>
      <c r="F70" s="20"/>
      <c r="G70" s="20" t="s">
        <v>128</v>
      </c>
      <c r="H70" s="20">
        <v>4</v>
      </c>
      <c r="I70" s="23">
        <v>62</v>
      </c>
      <c r="J70" s="23">
        <f t="shared" si="2"/>
        <v>248</v>
      </c>
      <c r="K70" s="23"/>
      <c r="L70" s="23"/>
      <c r="M70" s="18" t="s">
        <v>24</v>
      </c>
      <c r="N70" s="25"/>
      <c r="O70" s="18"/>
      <c r="P70" s="79"/>
      <c r="Q70" s="80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</row>
    <row r="71" spans="1:182" s="1" customFormat="1" ht="101.25" x14ac:dyDescent="0.25">
      <c r="A71" s="19">
        <f t="shared" si="1"/>
        <v>57</v>
      </c>
      <c r="B71" s="20" t="s">
        <v>169</v>
      </c>
      <c r="C71" s="21" t="s">
        <v>51</v>
      </c>
      <c r="D71" s="21" t="s">
        <v>170</v>
      </c>
      <c r="E71" s="22" t="s">
        <v>171</v>
      </c>
      <c r="F71" s="20"/>
      <c r="G71" s="20" t="s">
        <v>128</v>
      </c>
      <c r="H71" s="20">
        <v>1</v>
      </c>
      <c r="I71" s="23">
        <v>254.8</v>
      </c>
      <c r="J71" s="23">
        <f t="shared" si="2"/>
        <v>254.8</v>
      </c>
      <c r="K71" s="23"/>
      <c r="L71" s="23"/>
      <c r="M71" s="18" t="s">
        <v>24</v>
      </c>
      <c r="N71" s="25"/>
      <c r="O71" s="18"/>
      <c r="P71" s="79"/>
      <c r="Q71" s="80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</row>
    <row r="72" spans="1:182" s="1" customFormat="1" ht="81" x14ac:dyDescent="0.25">
      <c r="A72" s="19">
        <f t="shared" si="1"/>
        <v>58</v>
      </c>
      <c r="B72" s="20" t="s">
        <v>172</v>
      </c>
      <c r="C72" s="21" t="s">
        <v>51</v>
      </c>
      <c r="D72" s="21" t="s">
        <v>173</v>
      </c>
      <c r="E72" s="22" t="s">
        <v>174</v>
      </c>
      <c r="F72" s="20"/>
      <c r="G72" s="20" t="s">
        <v>128</v>
      </c>
      <c r="H72" s="20">
        <v>1</v>
      </c>
      <c r="I72" s="23">
        <v>33.450000000000003</v>
      </c>
      <c r="J72" s="23">
        <f t="shared" si="2"/>
        <v>33.450000000000003</v>
      </c>
      <c r="K72" s="23"/>
      <c r="L72" s="23"/>
      <c r="M72" s="18" t="s">
        <v>24</v>
      </c>
      <c r="N72" s="25"/>
      <c r="O72" s="18"/>
      <c r="P72" s="79"/>
      <c r="Q72" s="80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</row>
    <row r="73" spans="1:182" s="1" customFormat="1" ht="101.25" x14ac:dyDescent="0.25">
      <c r="A73" s="19">
        <f t="shared" si="1"/>
        <v>59</v>
      </c>
      <c r="B73" s="20" t="s">
        <v>175</v>
      </c>
      <c r="C73" s="21" t="s">
        <v>51</v>
      </c>
      <c r="D73" s="21" t="s">
        <v>176</v>
      </c>
      <c r="E73" s="22" t="s">
        <v>174</v>
      </c>
      <c r="F73" s="20"/>
      <c r="G73" s="20" t="s">
        <v>128</v>
      </c>
      <c r="H73" s="20">
        <v>1</v>
      </c>
      <c r="I73" s="23">
        <v>106.8</v>
      </c>
      <c r="J73" s="23">
        <f t="shared" si="2"/>
        <v>106.8</v>
      </c>
      <c r="K73" s="23"/>
      <c r="L73" s="23"/>
      <c r="M73" s="18" t="s">
        <v>24</v>
      </c>
      <c r="N73" s="25"/>
      <c r="O73" s="18"/>
      <c r="P73" s="79"/>
      <c r="Q73" s="80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</row>
    <row r="74" spans="1:182" s="1" customFormat="1" ht="101.25" x14ac:dyDescent="0.25">
      <c r="A74" s="19">
        <f t="shared" si="1"/>
        <v>60</v>
      </c>
      <c r="B74" s="20" t="s">
        <v>177</v>
      </c>
      <c r="C74" s="21" t="s">
        <v>51</v>
      </c>
      <c r="D74" s="21" t="s">
        <v>178</v>
      </c>
      <c r="E74" s="22" t="s">
        <v>174</v>
      </c>
      <c r="F74" s="20"/>
      <c r="G74" s="20" t="s">
        <v>128</v>
      </c>
      <c r="H74" s="20">
        <v>1</v>
      </c>
      <c r="I74" s="23">
        <v>120</v>
      </c>
      <c r="J74" s="23">
        <f t="shared" si="2"/>
        <v>120</v>
      </c>
      <c r="K74" s="23"/>
      <c r="L74" s="23"/>
      <c r="M74" s="18" t="s">
        <v>24</v>
      </c>
      <c r="N74" s="25"/>
      <c r="O74" s="18"/>
      <c r="P74" s="79"/>
      <c r="Q74" s="80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82" s="1" customFormat="1" ht="81" x14ac:dyDescent="0.25">
      <c r="A75" s="19">
        <f t="shared" si="1"/>
        <v>61</v>
      </c>
      <c r="B75" s="20" t="s">
        <v>179</v>
      </c>
      <c r="C75" s="21" t="s">
        <v>51</v>
      </c>
      <c r="D75" s="21" t="s">
        <v>180</v>
      </c>
      <c r="E75" s="22" t="s">
        <v>181</v>
      </c>
      <c r="F75" s="20"/>
      <c r="G75" s="20" t="s">
        <v>128</v>
      </c>
      <c r="H75" s="20">
        <v>1</v>
      </c>
      <c r="I75" s="23">
        <v>35.799999999999997</v>
      </c>
      <c r="J75" s="23">
        <f t="shared" si="2"/>
        <v>35.799999999999997</v>
      </c>
      <c r="K75" s="23"/>
      <c r="L75" s="23"/>
      <c r="M75" s="18" t="s">
        <v>24</v>
      </c>
      <c r="N75" s="25"/>
      <c r="O75" s="18"/>
      <c r="P75" s="79"/>
      <c r="Q75" s="80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82" s="1" customFormat="1" ht="101.25" x14ac:dyDescent="0.25">
      <c r="A76" s="19">
        <f t="shared" si="1"/>
        <v>62</v>
      </c>
      <c r="B76" s="20" t="s">
        <v>182</v>
      </c>
      <c r="C76" s="21" t="s">
        <v>51</v>
      </c>
      <c r="D76" s="21" t="s">
        <v>183</v>
      </c>
      <c r="E76" s="22" t="s">
        <v>181</v>
      </c>
      <c r="F76" s="20"/>
      <c r="G76" s="20" t="s">
        <v>128</v>
      </c>
      <c r="H76" s="20">
        <v>1</v>
      </c>
      <c r="I76" s="23">
        <v>52</v>
      </c>
      <c r="J76" s="23">
        <f t="shared" si="2"/>
        <v>52</v>
      </c>
      <c r="K76" s="23"/>
      <c r="L76" s="23"/>
      <c r="M76" s="18" t="s">
        <v>24</v>
      </c>
      <c r="N76" s="25"/>
      <c r="O76" s="18"/>
      <c r="P76" s="79"/>
      <c r="Q76" s="80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82" s="1" customFormat="1" ht="101.25" x14ac:dyDescent="0.25">
      <c r="A77" s="19">
        <f t="shared" si="1"/>
        <v>63</v>
      </c>
      <c r="B77" s="20" t="s">
        <v>184</v>
      </c>
      <c r="C77" s="21" t="s">
        <v>51</v>
      </c>
      <c r="D77" s="21" t="s">
        <v>185</v>
      </c>
      <c r="E77" s="22" t="s">
        <v>186</v>
      </c>
      <c r="F77" s="20"/>
      <c r="G77" s="20" t="s">
        <v>128</v>
      </c>
      <c r="H77" s="20">
        <v>1</v>
      </c>
      <c r="I77" s="23">
        <v>31.22</v>
      </c>
      <c r="J77" s="23">
        <f t="shared" si="2"/>
        <v>31.22</v>
      </c>
      <c r="K77" s="23"/>
      <c r="L77" s="23"/>
      <c r="M77" s="18" t="s">
        <v>24</v>
      </c>
      <c r="N77" s="25"/>
      <c r="O77" s="18"/>
      <c r="P77" s="79"/>
      <c r="Q77" s="80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82" s="1" customFormat="1" ht="40.5" x14ac:dyDescent="0.25">
      <c r="A78" s="19">
        <f t="shared" si="1"/>
        <v>64</v>
      </c>
      <c r="B78" s="20" t="s">
        <v>187</v>
      </c>
      <c r="C78" s="21" t="s">
        <v>55</v>
      </c>
      <c r="D78" s="21" t="s">
        <v>188</v>
      </c>
      <c r="E78" s="22" t="s">
        <v>189</v>
      </c>
      <c r="F78" s="20"/>
      <c r="G78" s="20" t="s">
        <v>128</v>
      </c>
      <c r="H78" s="20">
        <v>2</v>
      </c>
      <c r="I78" s="23">
        <v>7.2</v>
      </c>
      <c r="J78" s="23">
        <f t="shared" si="2"/>
        <v>14.4</v>
      </c>
      <c r="K78" s="23"/>
      <c r="L78" s="23"/>
      <c r="M78" s="18" t="s">
        <v>24</v>
      </c>
      <c r="N78" s="25"/>
      <c r="O78" s="18"/>
      <c r="P78" s="79"/>
      <c r="Q78" s="80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82" s="1" customFormat="1" ht="40.5" x14ac:dyDescent="0.25">
      <c r="A79" s="19">
        <f t="shared" si="1"/>
        <v>65</v>
      </c>
      <c r="B79" s="20" t="s">
        <v>190</v>
      </c>
      <c r="C79" s="21" t="s">
        <v>55</v>
      </c>
      <c r="D79" s="21" t="s">
        <v>191</v>
      </c>
      <c r="E79" s="22" t="s">
        <v>192</v>
      </c>
      <c r="F79" s="20"/>
      <c r="G79" s="20" t="s">
        <v>128</v>
      </c>
      <c r="H79" s="20">
        <v>1</v>
      </c>
      <c r="I79" s="23">
        <v>1.3</v>
      </c>
      <c r="J79" s="23">
        <f t="shared" si="2"/>
        <v>1.3</v>
      </c>
      <c r="K79" s="23"/>
      <c r="L79" s="23"/>
      <c r="M79" s="18" t="s">
        <v>24</v>
      </c>
      <c r="N79" s="25"/>
      <c r="O79" s="18"/>
      <c r="P79" s="79"/>
      <c r="Q79" s="80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82" s="1" customFormat="1" ht="40.5" x14ac:dyDescent="0.25">
      <c r="A80" s="19">
        <f t="shared" si="1"/>
        <v>66</v>
      </c>
      <c r="B80" s="20" t="s">
        <v>193</v>
      </c>
      <c r="C80" s="21" t="s">
        <v>55</v>
      </c>
      <c r="D80" s="21" t="s">
        <v>194</v>
      </c>
      <c r="E80" s="22" t="s">
        <v>195</v>
      </c>
      <c r="F80" s="20"/>
      <c r="G80" s="20" t="s">
        <v>128</v>
      </c>
      <c r="H80" s="20">
        <v>1</v>
      </c>
      <c r="I80" s="23">
        <v>1.47</v>
      </c>
      <c r="J80" s="23">
        <f t="shared" si="2"/>
        <v>1.47</v>
      </c>
      <c r="K80" s="23"/>
      <c r="L80" s="23"/>
      <c r="M80" s="18" t="s">
        <v>24</v>
      </c>
      <c r="N80" s="25"/>
      <c r="O80" s="18"/>
      <c r="P80" s="79"/>
      <c r="Q80" s="80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1:182" s="1" customFormat="1" ht="40.5" x14ac:dyDescent="0.25">
      <c r="A81" s="19">
        <f t="shared" ref="A81:A122" si="3">A80+1</f>
        <v>67</v>
      </c>
      <c r="B81" s="20" t="s">
        <v>196</v>
      </c>
      <c r="C81" s="21" t="s">
        <v>55</v>
      </c>
      <c r="D81" s="21" t="s">
        <v>197</v>
      </c>
      <c r="E81" s="22" t="s">
        <v>198</v>
      </c>
      <c r="F81" s="20"/>
      <c r="G81" s="20" t="s">
        <v>128</v>
      </c>
      <c r="H81" s="20">
        <v>3</v>
      </c>
      <c r="I81" s="23">
        <v>0.4</v>
      </c>
      <c r="J81" s="23">
        <f t="shared" si="2"/>
        <v>1.2000000000000002</v>
      </c>
      <c r="K81" s="23"/>
      <c r="L81" s="23"/>
      <c r="M81" s="18" t="s">
        <v>24</v>
      </c>
      <c r="N81" s="25"/>
      <c r="O81" s="18"/>
      <c r="P81" s="79"/>
      <c r="Q81" s="80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1:182" s="1" customFormat="1" ht="40.5" x14ac:dyDescent="0.25">
      <c r="A82" s="19">
        <f t="shared" si="3"/>
        <v>68</v>
      </c>
      <c r="B82" s="20" t="s">
        <v>199</v>
      </c>
      <c r="C82" s="21" t="s">
        <v>55</v>
      </c>
      <c r="D82" s="21" t="s">
        <v>200</v>
      </c>
      <c r="E82" s="22" t="s">
        <v>201</v>
      </c>
      <c r="F82" s="20"/>
      <c r="G82" s="20" t="s">
        <v>128</v>
      </c>
      <c r="H82" s="20">
        <v>4</v>
      </c>
      <c r="I82" s="23">
        <v>0.41</v>
      </c>
      <c r="J82" s="23">
        <f t="shared" si="2"/>
        <v>1.64</v>
      </c>
      <c r="K82" s="23"/>
      <c r="L82" s="23"/>
      <c r="M82" s="18" t="s">
        <v>24</v>
      </c>
      <c r="N82" s="25"/>
      <c r="O82" s="18"/>
      <c r="P82" s="79"/>
      <c r="Q82" s="80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1:182" s="1" customFormat="1" ht="40.5" x14ac:dyDescent="0.25">
      <c r="A83" s="19">
        <f t="shared" si="3"/>
        <v>69</v>
      </c>
      <c r="B83" s="20" t="s">
        <v>202</v>
      </c>
      <c r="C83" s="21" t="s">
        <v>55</v>
      </c>
      <c r="D83" s="21" t="s">
        <v>203</v>
      </c>
      <c r="E83" s="22" t="s">
        <v>204</v>
      </c>
      <c r="F83" s="20"/>
      <c r="G83" s="20" t="s">
        <v>128</v>
      </c>
      <c r="H83" s="20">
        <v>2</v>
      </c>
      <c r="I83" s="23">
        <v>0.41</v>
      </c>
      <c r="J83" s="23">
        <f t="shared" si="2"/>
        <v>0.82</v>
      </c>
      <c r="K83" s="23"/>
      <c r="L83" s="23"/>
      <c r="M83" s="18" t="s">
        <v>24</v>
      </c>
      <c r="N83" s="25"/>
      <c r="O83" s="18"/>
      <c r="P83" s="79"/>
      <c r="Q83" s="80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1:182" s="1" customFormat="1" ht="40.5" x14ac:dyDescent="0.25">
      <c r="A84" s="19">
        <f t="shared" si="3"/>
        <v>70</v>
      </c>
      <c r="B84" s="20" t="s">
        <v>205</v>
      </c>
      <c r="C84" s="21" t="s">
        <v>55</v>
      </c>
      <c r="D84" s="21" t="s">
        <v>206</v>
      </c>
      <c r="E84" s="22" t="s">
        <v>204</v>
      </c>
      <c r="F84" s="20"/>
      <c r="G84" s="20" t="s">
        <v>128</v>
      </c>
      <c r="H84" s="20">
        <v>2</v>
      </c>
      <c r="I84" s="23">
        <v>0.41</v>
      </c>
      <c r="J84" s="23">
        <f t="shared" si="2"/>
        <v>0.82</v>
      </c>
      <c r="K84" s="23"/>
      <c r="L84" s="23"/>
      <c r="M84" s="18" t="s">
        <v>24</v>
      </c>
      <c r="N84" s="25"/>
      <c r="O84" s="18"/>
      <c r="P84" s="79"/>
      <c r="Q84" s="80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1:182" s="1" customFormat="1" ht="40.5" x14ac:dyDescent="0.25">
      <c r="A85" s="19">
        <f t="shared" si="3"/>
        <v>71</v>
      </c>
      <c r="B85" s="20" t="s">
        <v>207</v>
      </c>
      <c r="C85" s="21" t="s">
        <v>55</v>
      </c>
      <c r="D85" s="21" t="s">
        <v>206</v>
      </c>
      <c r="E85" s="22" t="s">
        <v>208</v>
      </c>
      <c r="F85" s="20"/>
      <c r="G85" s="20" t="s">
        <v>128</v>
      </c>
      <c r="H85" s="20">
        <v>2</v>
      </c>
      <c r="I85" s="23">
        <v>0.41</v>
      </c>
      <c r="J85" s="23">
        <f t="shared" si="2"/>
        <v>0.82</v>
      </c>
      <c r="K85" s="23"/>
      <c r="L85" s="23"/>
      <c r="M85" s="18" t="s">
        <v>24</v>
      </c>
      <c r="N85" s="25"/>
      <c r="O85" s="18"/>
      <c r="P85" s="79"/>
      <c r="Q85" s="80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1:182" s="1" customFormat="1" ht="40.5" x14ac:dyDescent="0.25">
      <c r="A86" s="19">
        <f t="shared" si="3"/>
        <v>72</v>
      </c>
      <c r="B86" s="20" t="s">
        <v>209</v>
      </c>
      <c r="C86" s="21" t="s">
        <v>55</v>
      </c>
      <c r="D86" s="21" t="s">
        <v>210</v>
      </c>
      <c r="E86" s="22" t="s">
        <v>211</v>
      </c>
      <c r="F86" s="20"/>
      <c r="G86" s="20" t="s">
        <v>128</v>
      </c>
      <c r="H86" s="20">
        <v>2</v>
      </c>
      <c r="I86" s="23">
        <v>0.43</v>
      </c>
      <c r="J86" s="23">
        <f t="shared" si="2"/>
        <v>0.86</v>
      </c>
      <c r="K86" s="23"/>
      <c r="L86" s="23"/>
      <c r="M86" s="18" t="s">
        <v>24</v>
      </c>
      <c r="N86" s="25"/>
      <c r="O86" s="18"/>
      <c r="P86" s="79"/>
      <c r="Q86" s="80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1:182" s="1" customFormat="1" ht="40.5" x14ac:dyDescent="0.25">
      <c r="A87" s="19">
        <f t="shared" si="3"/>
        <v>73</v>
      </c>
      <c r="B87" s="20" t="s">
        <v>212</v>
      </c>
      <c r="C87" s="21" t="s">
        <v>55</v>
      </c>
      <c r="D87" s="21" t="s">
        <v>213</v>
      </c>
      <c r="E87" s="22" t="s">
        <v>214</v>
      </c>
      <c r="F87" s="20"/>
      <c r="G87" s="20" t="s">
        <v>128</v>
      </c>
      <c r="H87" s="20">
        <v>1</v>
      </c>
      <c r="I87" s="23">
        <v>0.45</v>
      </c>
      <c r="J87" s="23">
        <f t="shared" si="2"/>
        <v>0.45</v>
      </c>
      <c r="K87" s="23"/>
      <c r="L87" s="23"/>
      <c r="M87" s="18" t="s">
        <v>24</v>
      </c>
      <c r="N87" s="25"/>
      <c r="O87" s="18"/>
      <c r="P87" s="79"/>
      <c r="Q87" s="80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1:182" s="1" customFormat="1" ht="40.5" x14ac:dyDescent="0.25">
      <c r="A88" s="19">
        <f t="shared" si="3"/>
        <v>74</v>
      </c>
      <c r="B88" s="20" t="s">
        <v>215</v>
      </c>
      <c r="C88" s="21" t="s">
        <v>55</v>
      </c>
      <c r="D88" s="21" t="s">
        <v>216</v>
      </c>
      <c r="E88" s="22" t="s">
        <v>217</v>
      </c>
      <c r="F88" s="20"/>
      <c r="G88" s="20" t="s">
        <v>128</v>
      </c>
      <c r="H88" s="20">
        <v>1</v>
      </c>
      <c r="I88" s="23">
        <v>0.06</v>
      </c>
      <c r="J88" s="23">
        <f t="shared" si="2"/>
        <v>0.06</v>
      </c>
      <c r="K88" s="23"/>
      <c r="L88" s="23"/>
      <c r="M88" s="18" t="s">
        <v>24</v>
      </c>
      <c r="N88" s="25"/>
      <c r="O88" s="18"/>
      <c r="P88" s="79"/>
      <c r="Q88" s="80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1:182" s="1" customFormat="1" ht="40.5" x14ac:dyDescent="0.25">
      <c r="A89" s="19">
        <f t="shared" si="3"/>
        <v>75</v>
      </c>
      <c r="B89" s="20" t="s">
        <v>218</v>
      </c>
      <c r="C89" s="21" t="s">
        <v>55</v>
      </c>
      <c r="D89" s="21" t="s">
        <v>219</v>
      </c>
      <c r="E89" s="22" t="s">
        <v>217</v>
      </c>
      <c r="F89" s="20"/>
      <c r="G89" s="20" t="s">
        <v>128</v>
      </c>
      <c r="H89" s="20">
        <v>4</v>
      </c>
      <c r="I89" s="23">
        <v>0.06</v>
      </c>
      <c r="J89" s="23">
        <f t="shared" si="2"/>
        <v>0.24</v>
      </c>
      <c r="K89" s="23"/>
      <c r="L89" s="23"/>
      <c r="M89" s="18" t="s">
        <v>24</v>
      </c>
      <c r="N89" s="25"/>
      <c r="O89" s="18"/>
      <c r="P89" s="79"/>
      <c r="Q89" s="80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  <row r="90" spans="1:182" s="1" customFormat="1" ht="40.5" x14ac:dyDescent="0.25">
      <c r="A90" s="19">
        <f t="shared" si="3"/>
        <v>76</v>
      </c>
      <c r="B90" s="20" t="s">
        <v>220</v>
      </c>
      <c r="C90" s="21" t="s">
        <v>55</v>
      </c>
      <c r="D90" s="21" t="s">
        <v>221</v>
      </c>
      <c r="E90" s="22" t="s">
        <v>217</v>
      </c>
      <c r="F90" s="20"/>
      <c r="G90" s="20" t="s">
        <v>128</v>
      </c>
      <c r="H90" s="20">
        <v>1</v>
      </c>
      <c r="I90" s="23">
        <v>0.06</v>
      </c>
      <c r="J90" s="23">
        <f t="shared" si="2"/>
        <v>0.06</v>
      </c>
      <c r="K90" s="23"/>
      <c r="L90" s="23"/>
      <c r="M90" s="18" t="s">
        <v>24</v>
      </c>
      <c r="N90" s="25"/>
      <c r="O90" s="18"/>
      <c r="P90" s="79"/>
      <c r="Q90" s="8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</row>
    <row r="91" spans="1:182" s="1" customFormat="1" ht="40.5" x14ac:dyDescent="0.25">
      <c r="A91" s="19">
        <f t="shared" si="3"/>
        <v>77</v>
      </c>
      <c r="B91" s="20" t="s">
        <v>222</v>
      </c>
      <c r="C91" s="21" t="s">
        <v>55</v>
      </c>
      <c r="D91" s="21" t="s">
        <v>223</v>
      </c>
      <c r="E91" s="22" t="s">
        <v>217</v>
      </c>
      <c r="F91" s="20"/>
      <c r="G91" s="20" t="s">
        <v>128</v>
      </c>
      <c r="H91" s="20">
        <v>1</v>
      </c>
      <c r="I91" s="23">
        <v>0.1</v>
      </c>
      <c r="J91" s="23">
        <f t="shared" si="2"/>
        <v>0.1</v>
      </c>
      <c r="K91" s="23"/>
      <c r="L91" s="23"/>
      <c r="M91" s="18" t="s">
        <v>24</v>
      </c>
      <c r="N91" s="25"/>
      <c r="O91" s="18"/>
      <c r="P91" s="79"/>
      <c r="Q91" s="80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</row>
    <row r="92" spans="1:182" s="1" customFormat="1" ht="40.5" x14ac:dyDescent="0.25">
      <c r="A92" s="19">
        <f t="shared" si="3"/>
        <v>78</v>
      </c>
      <c r="B92" s="20" t="s">
        <v>274</v>
      </c>
      <c r="C92" s="21" t="s">
        <v>56</v>
      </c>
      <c r="D92" s="21" t="s">
        <v>224</v>
      </c>
      <c r="E92" s="22" t="s">
        <v>225</v>
      </c>
      <c r="F92" s="20"/>
      <c r="G92" s="20" t="s">
        <v>128</v>
      </c>
      <c r="H92" s="20">
        <v>1</v>
      </c>
      <c r="I92" s="23">
        <v>155.19999999999999</v>
      </c>
      <c r="J92" s="23">
        <f t="shared" si="2"/>
        <v>155.19999999999999</v>
      </c>
      <c r="K92" s="23"/>
      <c r="L92" s="23"/>
      <c r="M92" s="18" t="s">
        <v>24</v>
      </c>
      <c r="N92" s="25"/>
      <c r="O92" s="18"/>
      <c r="P92" s="79"/>
      <c r="Q92" s="80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</row>
    <row r="93" spans="1:182" s="1" customFormat="1" ht="40.5" x14ac:dyDescent="0.25">
      <c r="A93" s="19">
        <f t="shared" si="3"/>
        <v>79</v>
      </c>
      <c r="B93" s="20" t="s">
        <v>279</v>
      </c>
      <c r="C93" s="21" t="s">
        <v>56</v>
      </c>
      <c r="D93" s="21" t="s">
        <v>226</v>
      </c>
      <c r="E93" s="22" t="s">
        <v>227</v>
      </c>
      <c r="F93" s="20"/>
      <c r="G93" s="20" t="s">
        <v>128</v>
      </c>
      <c r="H93" s="20">
        <v>4</v>
      </c>
      <c r="I93" s="23">
        <v>56.5</v>
      </c>
      <c r="J93" s="23">
        <f t="shared" si="2"/>
        <v>226</v>
      </c>
      <c r="K93" s="23"/>
      <c r="L93" s="23"/>
      <c r="M93" s="18" t="s">
        <v>24</v>
      </c>
      <c r="N93" s="25"/>
      <c r="O93" s="18"/>
      <c r="P93" s="79"/>
      <c r="Q93" s="8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</row>
    <row r="94" spans="1:182" s="1" customFormat="1" ht="40.5" x14ac:dyDescent="0.25">
      <c r="A94" s="19">
        <f t="shared" si="3"/>
        <v>80</v>
      </c>
      <c r="B94" s="20" t="s">
        <v>277</v>
      </c>
      <c r="C94" s="21" t="s">
        <v>56</v>
      </c>
      <c r="D94" s="21" t="s">
        <v>228</v>
      </c>
      <c r="E94" s="22" t="s">
        <v>229</v>
      </c>
      <c r="F94" s="20"/>
      <c r="G94" s="20" t="s">
        <v>128</v>
      </c>
      <c r="H94" s="20">
        <v>2</v>
      </c>
      <c r="I94" s="23">
        <v>52.6</v>
      </c>
      <c r="J94" s="23">
        <f t="shared" si="2"/>
        <v>105.2</v>
      </c>
      <c r="K94" s="23"/>
      <c r="L94" s="23"/>
      <c r="M94" s="18" t="s">
        <v>24</v>
      </c>
      <c r="N94" s="25"/>
      <c r="O94" s="18"/>
      <c r="P94" s="79"/>
      <c r="Q94" s="8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</row>
    <row r="95" spans="1:182" s="1" customFormat="1" ht="40.5" x14ac:dyDescent="0.25">
      <c r="A95" s="19">
        <f t="shared" si="3"/>
        <v>81</v>
      </c>
      <c r="B95" s="20" t="s">
        <v>281</v>
      </c>
      <c r="C95" s="21" t="s">
        <v>56</v>
      </c>
      <c r="D95" s="21" t="s">
        <v>230</v>
      </c>
      <c r="E95" s="22" t="s">
        <v>231</v>
      </c>
      <c r="F95" s="20"/>
      <c r="G95" s="20" t="s">
        <v>128</v>
      </c>
      <c r="H95" s="20">
        <v>2</v>
      </c>
      <c r="I95" s="23">
        <v>31.2</v>
      </c>
      <c r="J95" s="23">
        <f t="shared" si="2"/>
        <v>62.4</v>
      </c>
      <c r="K95" s="23"/>
      <c r="L95" s="23"/>
      <c r="M95" s="18" t="s">
        <v>24</v>
      </c>
      <c r="N95" s="25"/>
      <c r="O95" s="18"/>
      <c r="P95" s="79"/>
      <c r="Q95" s="80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</row>
    <row r="96" spans="1:182" s="1" customFormat="1" ht="40.5" x14ac:dyDescent="0.25">
      <c r="A96" s="19">
        <f t="shared" si="3"/>
        <v>82</v>
      </c>
      <c r="B96" s="20" t="s">
        <v>280</v>
      </c>
      <c r="C96" s="21" t="s">
        <v>56</v>
      </c>
      <c r="D96" s="21" t="s">
        <v>232</v>
      </c>
      <c r="E96" s="22" t="s">
        <v>231</v>
      </c>
      <c r="F96" s="20"/>
      <c r="G96" s="20" t="s">
        <v>128</v>
      </c>
      <c r="H96" s="20">
        <v>1</v>
      </c>
      <c r="I96" s="23">
        <v>15</v>
      </c>
      <c r="J96" s="23">
        <f t="shared" si="2"/>
        <v>15</v>
      </c>
      <c r="K96" s="23"/>
      <c r="L96" s="23"/>
      <c r="M96" s="18" t="s">
        <v>24</v>
      </c>
      <c r="N96" s="25"/>
      <c r="O96" s="18"/>
      <c r="P96" s="79"/>
      <c r="Q96" s="80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</row>
    <row r="97" spans="1:182" s="1" customFormat="1" ht="40.5" x14ac:dyDescent="0.25">
      <c r="A97" s="19">
        <f t="shared" si="3"/>
        <v>83</v>
      </c>
      <c r="B97" s="20" t="s">
        <v>276</v>
      </c>
      <c r="C97" s="21" t="s">
        <v>56</v>
      </c>
      <c r="D97" s="21" t="s">
        <v>233</v>
      </c>
      <c r="E97" s="22" t="s">
        <v>234</v>
      </c>
      <c r="F97" s="20"/>
      <c r="G97" s="20" t="s">
        <v>128</v>
      </c>
      <c r="H97" s="20">
        <v>1</v>
      </c>
      <c r="I97" s="23">
        <v>67.5</v>
      </c>
      <c r="J97" s="23">
        <f t="shared" si="2"/>
        <v>67.5</v>
      </c>
      <c r="K97" s="23"/>
      <c r="L97" s="23"/>
      <c r="M97" s="18" t="s">
        <v>24</v>
      </c>
      <c r="N97" s="25"/>
      <c r="O97" s="18"/>
      <c r="P97" s="79"/>
      <c r="Q97" s="8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</row>
    <row r="98" spans="1:182" s="1" customFormat="1" ht="40.5" x14ac:dyDescent="0.25">
      <c r="A98" s="19">
        <f t="shared" si="3"/>
        <v>84</v>
      </c>
      <c r="B98" s="20" t="s">
        <v>275</v>
      </c>
      <c r="C98" s="21" t="s">
        <v>56</v>
      </c>
      <c r="D98" s="21" t="s">
        <v>235</v>
      </c>
      <c r="E98" s="22" t="s">
        <v>236</v>
      </c>
      <c r="F98" s="20"/>
      <c r="G98" s="20" t="s">
        <v>128</v>
      </c>
      <c r="H98" s="20">
        <v>1</v>
      </c>
      <c r="I98" s="23">
        <v>8.1999999999999993</v>
      </c>
      <c r="J98" s="23">
        <f t="shared" si="2"/>
        <v>8.1999999999999993</v>
      </c>
      <c r="K98" s="23"/>
      <c r="L98" s="23"/>
      <c r="M98" s="18" t="s">
        <v>24</v>
      </c>
      <c r="N98" s="25"/>
      <c r="O98" s="18"/>
      <c r="P98" s="79"/>
      <c r="Q98" s="8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</row>
    <row r="99" spans="1:182" s="1" customFormat="1" ht="40.5" x14ac:dyDescent="0.25">
      <c r="A99" s="19">
        <f t="shared" si="3"/>
        <v>85</v>
      </c>
      <c r="B99" s="20" t="s">
        <v>273</v>
      </c>
      <c r="C99" s="21" t="s">
        <v>56</v>
      </c>
      <c r="D99" s="21" t="s">
        <v>57</v>
      </c>
      <c r="E99" s="22" t="s">
        <v>237</v>
      </c>
      <c r="F99" s="20"/>
      <c r="G99" s="20" t="s">
        <v>128</v>
      </c>
      <c r="H99" s="20">
        <v>1</v>
      </c>
      <c r="I99" s="23">
        <v>3.8</v>
      </c>
      <c r="J99" s="23">
        <f t="shared" si="2"/>
        <v>3.8</v>
      </c>
      <c r="K99" s="23"/>
      <c r="L99" s="23"/>
      <c r="M99" s="18" t="s">
        <v>24</v>
      </c>
      <c r="N99" s="25"/>
      <c r="O99" s="18"/>
      <c r="P99" s="79"/>
      <c r="Q99" s="80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</row>
    <row r="100" spans="1:182" s="1" customFormat="1" ht="40.5" x14ac:dyDescent="0.25">
      <c r="A100" s="19">
        <f t="shared" si="3"/>
        <v>86</v>
      </c>
      <c r="B100" s="20" t="s">
        <v>278</v>
      </c>
      <c r="C100" s="21" t="s">
        <v>56</v>
      </c>
      <c r="D100" s="21" t="s">
        <v>58</v>
      </c>
      <c r="E100" s="22" t="s">
        <v>238</v>
      </c>
      <c r="F100" s="20"/>
      <c r="G100" s="20" t="s">
        <v>128</v>
      </c>
      <c r="H100" s="20">
        <v>3</v>
      </c>
      <c r="I100" s="23">
        <v>2.5</v>
      </c>
      <c r="J100" s="23">
        <f t="shared" si="2"/>
        <v>7.5</v>
      </c>
      <c r="K100" s="23"/>
      <c r="L100" s="23"/>
      <c r="M100" s="18" t="s">
        <v>24</v>
      </c>
      <c r="N100" s="25"/>
      <c r="O100" s="18"/>
      <c r="P100" s="79"/>
      <c r="Q100" s="80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</row>
    <row r="101" spans="1:182" s="1" customFormat="1" ht="40.5" x14ac:dyDescent="0.25">
      <c r="A101" s="19">
        <f t="shared" si="3"/>
        <v>87</v>
      </c>
      <c r="B101" s="20" t="s">
        <v>288</v>
      </c>
      <c r="C101" s="21" t="s">
        <v>49</v>
      </c>
      <c r="D101" s="21" t="s">
        <v>239</v>
      </c>
      <c r="E101" s="22" t="s">
        <v>240</v>
      </c>
      <c r="F101" s="20"/>
      <c r="G101" s="20" t="s">
        <v>128</v>
      </c>
      <c r="H101" s="20">
        <v>4</v>
      </c>
      <c r="I101" s="23">
        <v>266.60000000000002</v>
      </c>
      <c r="J101" s="23">
        <f t="shared" si="2"/>
        <v>1066.4000000000001</v>
      </c>
      <c r="K101" s="23"/>
      <c r="L101" s="23"/>
      <c r="M101" s="18" t="s">
        <v>24</v>
      </c>
      <c r="N101" s="25"/>
      <c r="O101" s="18"/>
      <c r="P101" s="79"/>
      <c r="Q101" s="8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</row>
    <row r="102" spans="1:182" s="1" customFormat="1" ht="40.5" x14ac:dyDescent="0.25">
      <c r="A102" s="19">
        <f t="shared" si="3"/>
        <v>88</v>
      </c>
      <c r="B102" s="20" t="s">
        <v>289</v>
      </c>
      <c r="C102" s="21" t="s">
        <v>49</v>
      </c>
      <c r="D102" s="21" t="s">
        <v>241</v>
      </c>
      <c r="E102" s="22" t="s">
        <v>242</v>
      </c>
      <c r="F102" s="20"/>
      <c r="G102" s="20" t="s">
        <v>128</v>
      </c>
      <c r="H102" s="20">
        <v>1</v>
      </c>
      <c r="I102" s="23">
        <v>428</v>
      </c>
      <c r="J102" s="23">
        <f t="shared" si="2"/>
        <v>428</v>
      </c>
      <c r="K102" s="23"/>
      <c r="L102" s="23"/>
      <c r="M102" s="18" t="s">
        <v>24</v>
      </c>
      <c r="N102" s="25"/>
      <c r="O102" s="18"/>
      <c r="P102" s="79"/>
      <c r="Q102" s="80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</row>
    <row r="103" spans="1:182" s="1" customFormat="1" ht="40.5" x14ac:dyDescent="0.25">
      <c r="A103" s="19">
        <f t="shared" si="3"/>
        <v>89</v>
      </c>
      <c r="B103" s="20" t="s">
        <v>287</v>
      </c>
      <c r="C103" s="21" t="s">
        <v>49</v>
      </c>
      <c r="D103" s="21" t="s">
        <v>243</v>
      </c>
      <c r="E103" s="22" t="s">
        <v>244</v>
      </c>
      <c r="F103" s="20"/>
      <c r="G103" s="20" t="s">
        <v>128</v>
      </c>
      <c r="H103" s="20">
        <v>1</v>
      </c>
      <c r="I103" s="23">
        <v>86.9</v>
      </c>
      <c r="J103" s="23">
        <f t="shared" si="2"/>
        <v>86.9</v>
      </c>
      <c r="K103" s="23"/>
      <c r="L103" s="23"/>
      <c r="M103" s="18" t="s">
        <v>24</v>
      </c>
      <c r="N103" s="25"/>
      <c r="O103" s="18"/>
      <c r="P103" s="79"/>
      <c r="Q103" s="80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</row>
    <row r="104" spans="1:182" s="1" customFormat="1" ht="40.5" x14ac:dyDescent="0.25">
      <c r="A104" s="19">
        <f t="shared" si="3"/>
        <v>90</v>
      </c>
      <c r="B104" s="20" t="s">
        <v>286</v>
      </c>
      <c r="C104" s="21" t="s">
        <v>49</v>
      </c>
      <c r="D104" s="21" t="s">
        <v>245</v>
      </c>
      <c r="E104" s="22" t="s">
        <v>246</v>
      </c>
      <c r="F104" s="20"/>
      <c r="G104" s="20" t="s">
        <v>128</v>
      </c>
      <c r="H104" s="20">
        <v>1</v>
      </c>
      <c r="I104" s="23">
        <v>41.4</v>
      </c>
      <c r="J104" s="23">
        <f t="shared" si="2"/>
        <v>41.4</v>
      </c>
      <c r="K104" s="23"/>
      <c r="L104" s="23"/>
      <c r="M104" s="18" t="s">
        <v>24</v>
      </c>
      <c r="N104" s="25"/>
      <c r="O104" s="18"/>
      <c r="P104" s="79"/>
      <c r="Q104" s="80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</row>
    <row r="105" spans="1:182" s="1" customFormat="1" ht="40.5" x14ac:dyDescent="0.25">
      <c r="A105" s="19">
        <f t="shared" si="3"/>
        <v>91</v>
      </c>
      <c r="B105" s="20" t="s">
        <v>285</v>
      </c>
      <c r="C105" s="21" t="s">
        <v>49</v>
      </c>
      <c r="D105" s="21" t="s">
        <v>54</v>
      </c>
      <c r="E105" s="22" t="s">
        <v>247</v>
      </c>
      <c r="F105" s="20"/>
      <c r="G105" s="20" t="s">
        <v>128</v>
      </c>
      <c r="H105" s="20">
        <v>2</v>
      </c>
      <c r="I105" s="23">
        <v>16.100000000000001</v>
      </c>
      <c r="J105" s="23">
        <f t="shared" si="2"/>
        <v>32.200000000000003</v>
      </c>
      <c r="K105" s="23"/>
      <c r="L105" s="23"/>
      <c r="M105" s="18" t="s">
        <v>24</v>
      </c>
      <c r="N105" s="25"/>
      <c r="O105" s="18"/>
      <c r="P105" s="79"/>
      <c r="Q105" s="8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</row>
    <row r="106" spans="1:182" s="1" customFormat="1" ht="60.75" x14ac:dyDescent="0.25">
      <c r="A106" s="19">
        <f t="shared" si="3"/>
        <v>92</v>
      </c>
      <c r="B106" s="20" t="s">
        <v>290</v>
      </c>
      <c r="C106" s="21" t="s">
        <v>50</v>
      </c>
      <c r="D106" s="21" t="s">
        <v>248</v>
      </c>
      <c r="E106" s="22" t="s">
        <v>249</v>
      </c>
      <c r="F106" s="20"/>
      <c r="G106" s="20" t="s">
        <v>128</v>
      </c>
      <c r="H106" s="20">
        <v>1</v>
      </c>
      <c r="I106" s="23">
        <v>881.2</v>
      </c>
      <c r="J106" s="23">
        <f t="shared" si="2"/>
        <v>881.2</v>
      </c>
      <c r="K106" s="23"/>
      <c r="L106" s="23"/>
      <c r="M106" s="18" t="s">
        <v>24</v>
      </c>
      <c r="N106" s="25"/>
      <c r="O106" s="18"/>
      <c r="P106" s="79"/>
      <c r="Q106" s="80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</row>
    <row r="107" spans="1:182" s="1" customFormat="1" ht="40.5" x14ac:dyDescent="0.25">
      <c r="A107" s="19">
        <f t="shared" si="3"/>
        <v>93</v>
      </c>
      <c r="B107" s="20" t="s">
        <v>59</v>
      </c>
      <c r="C107" s="21" t="s">
        <v>60</v>
      </c>
      <c r="D107" s="21" t="s">
        <v>61</v>
      </c>
      <c r="E107" s="22" t="s">
        <v>62</v>
      </c>
      <c r="F107" s="20"/>
      <c r="G107" s="20" t="s">
        <v>128</v>
      </c>
      <c r="H107" s="20">
        <v>1</v>
      </c>
      <c r="I107" s="23">
        <v>7.13</v>
      </c>
      <c r="J107" s="23">
        <f t="shared" si="2"/>
        <v>7.13</v>
      </c>
      <c r="K107" s="23"/>
      <c r="L107" s="23"/>
      <c r="M107" s="18" t="s">
        <v>24</v>
      </c>
      <c r="N107" s="25"/>
      <c r="O107" s="18"/>
      <c r="P107" s="79"/>
      <c r="Q107" s="80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</row>
    <row r="108" spans="1:182" s="1" customFormat="1" ht="81" x14ac:dyDescent="0.25">
      <c r="A108" s="19">
        <f t="shared" si="3"/>
        <v>94</v>
      </c>
      <c r="B108" s="20" t="s">
        <v>282</v>
      </c>
      <c r="C108" s="21" t="s">
        <v>250</v>
      </c>
      <c r="D108" s="21" t="s">
        <v>251</v>
      </c>
      <c r="E108" s="22" t="s">
        <v>252</v>
      </c>
      <c r="F108" s="20"/>
      <c r="G108" s="20" t="s">
        <v>128</v>
      </c>
      <c r="H108" s="20">
        <v>7</v>
      </c>
      <c r="I108" s="23">
        <v>0.2</v>
      </c>
      <c r="J108" s="23">
        <f t="shared" si="2"/>
        <v>1.4000000000000001</v>
      </c>
      <c r="K108" s="23"/>
      <c r="L108" s="23"/>
      <c r="M108" s="18" t="s">
        <v>24</v>
      </c>
      <c r="N108" s="25"/>
      <c r="O108" s="18"/>
      <c r="P108" s="79"/>
      <c r="Q108" s="80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</row>
    <row r="109" spans="1:182" s="1" customFormat="1" ht="40.5" x14ac:dyDescent="0.25">
      <c r="A109" s="19">
        <f t="shared" si="3"/>
        <v>95</v>
      </c>
      <c r="B109" s="20" t="s">
        <v>293</v>
      </c>
      <c r="C109" s="21" t="s">
        <v>253</v>
      </c>
      <c r="D109" s="21" t="s">
        <v>254</v>
      </c>
      <c r="E109" s="22" t="s">
        <v>255</v>
      </c>
      <c r="F109" s="20"/>
      <c r="G109" s="20" t="s">
        <v>128</v>
      </c>
      <c r="H109" s="20">
        <v>1</v>
      </c>
      <c r="I109" s="23">
        <v>186.7</v>
      </c>
      <c r="J109" s="23">
        <f t="shared" si="2"/>
        <v>186.7</v>
      </c>
      <c r="K109" s="23"/>
      <c r="L109" s="23"/>
      <c r="M109" s="18" t="s">
        <v>24</v>
      </c>
      <c r="N109" s="25"/>
      <c r="O109" s="18"/>
      <c r="P109" s="79"/>
      <c r="Q109" s="80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</row>
    <row r="110" spans="1:182" s="1" customFormat="1" ht="40.5" x14ac:dyDescent="0.25">
      <c r="A110" s="19">
        <f t="shared" si="3"/>
        <v>96</v>
      </c>
      <c r="B110" s="20" t="s">
        <v>295</v>
      </c>
      <c r="C110" s="21" t="s">
        <v>253</v>
      </c>
      <c r="D110" s="21" t="s">
        <v>256</v>
      </c>
      <c r="E110" s="22" t="s">
        <v>257</v>
      </c>
      <c r="F110" s="20"/>
      <c r="G110" s="20" t="s">
        <v>128</v>
      </c>
      <c r="H110" s="20">
        <v>1</v>
      </c>
      <c r="I110" s="23">
        <v>14</v>
      </c>
      <c r="J110" s="23">
        <f t="shared" si="2"/>
        <v>14</v>
      </c>
      <c r="K110" s="23"/>
      <c r="L110" s="23"/>
      <c r="M110" s="18" t="s">
        <v>24</v>
      </c>
      <c r="N110" s="25"/>
      <c r="O110" s="18"/>
      <c r="P110" s="79"/>
      <c r="Q110" s="80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</row>
    <row r="111" spans="1:182" s="1" customFormat="1" ht="20.25" x14ac:dyDescent="0.25">
      <c r="A111" s="19">
        <f t="shared" si="3"/>
        <v>97</v>
      </c>
      <c r="B111" s="20" t="s">
        <v>294</v>
      </c>
      <c r="C111" s="21" t="s">
        <v>253</v>
      </c>
      <c r="D111" s="21" t="s">
        <v>258</v>
      </c>
      <c r="E111" s="22" t="s">
        <v>259</v>
      </c>
      <c r="F111" s="20"/>
      <c r="G111" s="20" t="s">
        <v>128</v>
      </c>
      <c r="H111" s="20">
        <v>2</v>
      </c>
      <c r="I111" s="23">
        <v>2.5099999999999998</v>
      </c>
      <c r="J111" s="23">
        <f t="shared" si="2"/>
        <v>5.0199999999999996</v>
      </c>
      <c r="K111" s="23"/>
      <c r="L111" s="23"/>
      <c r="M111" s="18" t="s">
        <v>24</v>
      </c>
      <c r="N111" s="25"/>
      <c r="O111" s="18"/>
      <c r="P111" s="79"/>
      <c r="Q111" s="80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</row>
    <row r="112" spans="1:182" s="1" customFormat="1" ht="40.5" x14ac:dyDescent="0.25">
      <c r="A112" s="19">
        <f t="shared" si="3"/>
        <v>98</v>
      </c>
      <c r="B112" s="20" t="s">
        <v>292</v>
      </c>
      <c r="C112" s="21" t="s">
        <v>65</v>
      </c>
      <c r="D112" s="21" t="s">
        <v>260</v>
      </c>
      <c r="E112" s="22" t="s">
        <v>261</v>
      </c>
      <c r="F112" s="20"/>
      <c r="G112" s="20" t="s">
        <v>128</v>
      </c>
      <c r="H112" s="20">
        <v>2</v>
      </c>
      <c r="I112" s="23">
        <v>0.38</v>
      </c>
      <c r="J112" s="23">
        <f t="shared" si="2"/>
        <v>0.76</v>
      </c>
      <c r="K112" s="23"/>
      <c r="L112" s="23"/>
      <c r="M112" s="18" t="s">
        <v>24</v>
      </c>
      <c r="N112" s="25"/>
      <c r="O112" s="18"/>
      <c r="P112" s="79"/>
      <c r="Q112" s="80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</row>
    <row r="113" spans="1:182" s="1" customFormat="1" ht="40.5" x14ac:dyDescent="0.25">
      <c r="A113" s="19">
        <f t="shared" si="3"/>
        <v>99</v>
      </c>
      <c r="B113" s="20" t="s">
        <v>310</v>
      </c>
      <c r="C113" s="21" t="s">
        <v>66</v>
      </c>
      <c r="D113" s="21" t="s">
        <v>262</v>
      </c>
      <c r="E113" s="22" t="s">
        <v>261</v>
      </c>
      <c r="F113" s="20"/>
      <c r="G113" s="20" t="s">
        <v>128</v>
      </c>
      <c r="H113" s="20">
        <v>2</v>
      </c>
      <c r="I113" s="23">
        <v>8.4000000000000005E-2</v>
      </c>
      <c r="J113" s="23">
        <f t="shared" si="2"/>
        <v>0.16800000000000001</v>
      </c>
      <c r="K113" s="23"/>
      <c r="L113" s="23"/>
      <c r="M113" s="18" t="s">
        <v>24</v>
      </c>
      <c r="N113" s="25"/>
      <c r="O113" s="18"/>
      <c r="P113" s="79"/>
      <c r="Q113" s="80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</row>
    <row r="114" spans="1:182" s="1" customFormat="1" ht="40.5" x14ac:dyDescent="0.25">
      <c r="A114" s="19">
        <f t="shared" si="3"/>
        <v>100</v>
      </c>
      <c r="B114" s="20" t="s">
        <v>292</v>
      </c>
      <c r="C114" s="21" t="s">
        <v>65</v>
      </c>
      <c r="D114" s="21" t="s">
        <v>260</v>
      </c>
      <c r="E114" s="22" t="s">
        <v>261</v>
      </c>
      <c r="F114" s="20"/>
      <c r="G114" s="20" t="s">
        <v>128</v>
      </c>
      <c r="H114" s="20">
        <v>1</v>
      </c>
      <c r="I114" s="23">
        <v>0.38</v>
      </c>
      <c r="J114" s="23">
        <f t="shared" si="2"/>
        <v>0.38</v>
      </c>
      <c r="K114" s="23"/>
      <c r="L114" s="23"/>
      <c r="M114" s="18" t="s">
        <v>24</v>
      </c>
      <c r="N114" s="25"/>
      <c r="O114" s="18"/>
      <c r="P114" s="79"/>
      <c r="Q114" s="80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</row>
    <row r="115" spans="1:182" s="1" customFormat="1" ht="40.5" x14ac:dyDescent="0.25">
      <c r="A115" s="19">
        <f t="shared" si="3"/>
        <v>101</v>
      </c>
      <c r="B115" s="20" t="s">
        <v>310</v>
      </c>
      <c r="C115" s="21" t="s">
        <v>66</v>
      </c>
      <c r="D115" s="21" t="s">
        <v>262</v>
      </c>
      <c r="E115" s="22" t="s">
        <v>261</v>
      </c>
      <c r="F115" s="20"/>
      <c r="G115" s="20" t="s">
        <v>128</v>
      </c>
      <c r="H115" s="20">
        <v>1</v>
      </c>
      <c r="I115" s="23">
        <v>8.4000000000000005E-2</v>
      </c>
      <c r="J115" s="23">
        <f t="shared" si="2"/>
        <v>8.4000000000000005E-2</v>
      </c>
      <c r="K115" s="23"/>
      <c r="L115" s="23"/>
      <c r="M115" s="18" t="s">
        <v>24</v>
      </c>
      <c r="N115" s="25"/>
      <c r="O115" s="18"/>
      <c r="P115" s="79"/>
      <c r="Q115" s="80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</row>
    <row r="116" spans="1:182" s="1" customFormat="1" ht="40.5" x14ac:dyDescent="0.25">
      <c r="A116" s="19">
        <f t="shared" si="3"/>
        <v>102</v>
      </c>
      <c r="B116" s="20" t="s">
        <v>291</v>
      </c>
      <c r="C116" s="21" t="s">
        <v>63</v>
      </c>
      <c r="D116" s="21" t="s">
        <v>263</v>
      </c>
      <c r="E116" s="22" t="s">
        <v>264</v>
      </c>
      <c r="F116" s="20"/>
      <c r="G116" s="20" t="s">
        <v>128</v>
      </c>
      <c r="H116" s="20">
        <v>1</v>
      </c>
      <c r="I116" s="23">
        <v>13.3</v>
      </c>
      <c r="J116" s="23">
        <f t="shared" si="2"/>
        <v>13.3</v>
      </c>
      <c r="K116" s="23"/>
      <c r="L116" s="23"/>
      <c r="M116" s="18" t="s">
        <v>24</v>
      </c>
      <c r="N116" s="25"/>
      <c r="O116" s="18"/>
      <c r="P116" s="79"/>
      <c r="Q116" s="80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</row>
    <row r="117" spans="1:182" s="1" customFormat="1" ht="81" x14ac:dyDescent="0.25">
      <c r="A117" s="19">
        <f t="shared" si="3"/>
        <v>103</v>
      </c>
      <c r="B117" s="20" t="s">
        <v>284</v>
      </c>
      <c r="C117" s="21" t="s">
        <v>64</v>
      </c>
      <c r="D117" s="21" t="s">
        <v>265</v>
      </c>
      <c r="E117" s="22" t="s">
        <v>266</v>
      </c>
      <c r="F117" s="20"/>
      <c r="G117" s="20" t="s">
        <v>128</v>
      </c>
      <c r="H117" s="20">
        <v>1</v>
      </c>
      <c r="I117" s="23"/>
      <c r="J117" s="23">
        <f t="shared" ref="J117:J122" si="4">H117*I117</f>
        <v>0</v>
      </c>
      <c r="K117" s="23"/>
      <c r="L117" s="23"/>
      <c r="M117" s="18" t="s">
        <v>24</v>
      </c>
      <c r="N117" s="25"/>
      <c r="O117" s="18"/>
      <c r="P117" s="79"/>
      <c r="Q117" s="80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</row>
    <row r="118" spans="1:182" s="1" customFormat="1" ht="20.25" x14ac:dyDescent="0.25">
      <c r="A118" s="19">
        <f t="shared" si="3"/>
        <v>104</v>
      </c>
      <c r="B118" s="20" t="s">
        <v>302</v>
      </c>
      <c r="C118" s="21" t="s">
        <v>67</v>
      </c>
      <c r="D118" s="21" t="s">
        <v>267</v>
      </c>
      <c r="E118" s="22" t="s">
        <v>268</v>
      </c>
      <c r="F118" s="20" t="s">
        <v>77</v>
      </c>
      <c r="G118" s="20" t="s">
        <v>128</v>
      </c>
      <c r="H118" s="20">
        <v>35</v>
      </c>
      <c r="I118" s="23">
        <v>0.7</v>
      </c>
      <c r="J118" s="23">
        <f t="shared" si="4"/>
        <v>24.5</v>
      </c>
      <c r="K118" s="23"/>
      <c r="L118" s="23"/>
      <c r="M118" s="18" t="s">
        <v>24</v>
      </c>
      <c r="N118" s="25"/>
      <c r="O118" s="18"/>
      <c r="P118" s="79"/>
      <c r="Q118" s="80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</row>
    <row r="119" spans="1:182" s="1" customFormat="1" ht="40.5" x14ac:dyDescent="0.25">
      <c r="A119" s="19">
        <f t="shared" si="3"/>
        <v>105</v>
      </c>
      <c r="B119" s="20" t="s">
        <v>311</v>
      </c>
      <c r="C119" s="21" t="s">
        <v>12</v>
      </c>
      <c r="D119" s="21" t="s">
        <v>69</v>
      </c>
      <c r="E119" s="22" t="s">
        <v>11</v>
      </c>
      <c r="F119" s="20"/>
      <c r="G119" s="20" t="s">
        <v>10</v>
      </c>
      <c r="H119" s="20">
        <v>20</v>
      </c>
      <c r="I119" s="23">
        <v>7.05</v>
      </c>
      <c r="J119" s="23">
        <f t="shared" si="4"/>
        <v>141</v>
      </c>
      <c r="K119" s="23"/>
      <c r="L119" s="23"/>
      <c r="M119" s="18" t="s">
        <v>24</v>
      </c>
      <c r="N119" s="25"/>
      <c r="O119" s="18"/>
      <c r="P119" s="79"/>
      <c r="Q119" s="80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</row>
    <row r="120" spans="1:182" s="1" customFormat="1" ht="40.5" x14ac:dyDescent="0.25">
      <c r="A120" s="19">
        <f t="shared" si="3"/>
        <v>106</v>
      </c>
      <c r="B120" s="20" t="s">
        <v>13</v>
      </c>
      <c r="C120" s="21" t="s">
        <v>14</v>
      </c>
      <c r="D120" s="21" t="s">
        <v>70</v>
      </c>
      <c r="E120" s="22" t="s">
        <v>73</v>
      </c>
      <c r="F120" s="20"/>
      <c r="G120" s="20" t="s">
        <v>269</v>
      </c>
      <c r="H120" s="20">
        <v>2</v>
      </c>
      <c r="I120" s="23">
        <v>47.1</v>
      </c>
      <c r="J120" s="23">
        <f t="shared" si="4"/>
        <v>94.2</v>
      </c>
      <c r="K120" s="23"/>
      <c r="L120" s="23"/>
      <c r="M120" s="18" t="s">
        <v>24</v>
      </c>
      <c r="N120" s="25"/>
      <c r="O120" s="18"/>
      <c r="P120" s="79"/>
      <c r="Q120" s="80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</row>
    <row r="121" spans="1:182" s="1" customFormat="1" ht="40.5" x14ac:dyDescent="0.25">
      <c r="A121" s="19">
        <f t="shared" si="3"/>
        <v>107</v>
      </c>
      <c r="B121" s="20" t="s">
        <v>283</v>
      </c>
      <c r="C121" s="21" t="s">
        <v>71</v>
      </c>
      <c r="D121" s="21" t="s">
        <v>72</v>
      </c>
      <c r="E121" s="22" t="s">
        <v>270</v>
      </c>
      <c r="F121" s="20"/>
      <c r="G121" s="20" t="s">
        <v>10</v>
      </c>
      <c r="H121" s="20">
        <v>10</v>
      </c>
      <c r="I121" s="23">
        <v>2.83</v>
      </c>
      <c r="J121" s="23">
        <f t="shared" si="4"/>
        <v>28.3</v>
      </c>
      <c r="K121" s="23"/>
      <c r="L121" s="23"/>
      <c r="M121" s="18" t="s">
        <v>24</v>
      </c>
      <c r="N121" s="25"/>
      <c r="O121" s="18"/>
      <c r="P121" s="79"/>
      <c r="Q121" s="80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</row>
    <row r="122" spans="1:182" s="1" customFormat="1" ht="41.25" thickBot="1" x14ac:dyDescent="0.3">
      <c r="A122" s="19">
        <f t="shared" si="3"/>
        <v>108</v>
      </c>
      <c r="B122" s="20" t="s">
        <v>301</v>
      </c>
      <c r="C122" s="21" t="s">
        <v>68</v>
      </c>
      <c r="D122" s="21" t="s">
        <v>271</v>
      </c>
      <c r="E122" s="22" t="s">
        <v>272</v>
      </c>
      <c r="F122" s="20"/>
      <c r="G122" s="20" t="s">
        <v>10</v>
      </c>
      <c r="H122" s="20">
        <v>10</v>
      </c>
      <c r="I122" s="23">
        <v>0.22</v>
      </c>
      <c r="J122" s="23">
        <f t="shared" si="4"/>
        <v>2.2000000000000002</v>
      </c>
      <c r="K122" s="23"/>
      <c r="L122" s="23"/>
      <c r="M122" s="18" t="s">
        <v>24</v>
      </c>
      <c r="N122" s="25"/>
      <c r="O122" s="18"/>
      <c r="P122" s="79"/>
      <c r="Q122" s="80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</row>
    <row r="123" spans="1:182" s="14" customFormat="1" ht="24" thickBot="1" x14ac:dyDescent="0.4">
      <c r="A123" s="67" t="s">
        <v>25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17">
        <f>SUM(L15:L122)</f>
        <v>0</v>
      </c>
      <c r="M123" s="67"/>
      <c r="N123" s="67"/>
      <c r="O123" s="67"/>
      <c r="P123" s="67"/>
      <c r="Q123" s="67"/>
      <c r="FZ123" s="15"/>
    </row>
    <row r="124" spans="1:182" ht="20.25" x14ac:dyDescent="0.3">
      <c r="B124" s="7"/>
      <c r="C124" s="8"/>
      <c r="D124" s="8"/>
      <c r="E124" s="9"/>
      <c r="F124" s="10"/>
      <c r="G124" s="8"/>
      <c r="H124" s="8"/>
      <c r="I124" s="8"/>
      <c r="J124" s="8"/>
      <c r="K124" s="8"/>
      <c r="L124" s="8"/>
      <c r="M124" s="8"/>
    </row>
    <row r="125" spans="1:182" s="6" customFormat="1" ht="50.1" customHeight="1" x14ac:dyDescent="0.35">
      <c r="A125" s="53"/>
      <c r="B125" s="65" t="s">
        <v>34</v>
      </c>
      <c r="C125" s="65"/>
      <c r="D125" s="65"/>
      <c r="E125" s="65"/>
      <c r="F125" s="65"/>
      <c r="G125" s="54"/>
      <c r="H125" s="54"/>
      <c r="I125" s="54"/>
      <c r="J125" s="55"/>
      <c r="K125" s="66" t="s">
        <v>35</v>
      </c>
      <c r="L125" s="66"/>
      <c r="M125" s="56"/>
      <c r="R125" s="57"/>
    </row>
    <row r="126" spans="1:182" s="6" customFormat="1" ht="30" customHeight="1" x14ac:dyDescent="0.35">
      <c r="A126" s="13"/>
      <c r="B126" s="65"/>
      <c r="C126" s="65"/>
      <c r="D126" s="58"/>
      <c r="E126" s="58"/>
      <c r="F126" s="16"/>
      <c r="G126" s="16"/>
      <c r="H126" s="16"/>
      <c r="I126" s="16"/>
      <c r="J126" s="55"/>
      <c r="K126" s="59"/>
      <c r="L126" s="60"/>
      <c r="M126" s="56"/>
      <c r="R126" s="57"/>
    </row>
    <row r="127" spans="1:182" s="6" customFormat="1" ht="50.1" customHeight="1" x14ac:dyDescent="0.45">
      <c r="B127" s="65" t="s">
        <v>36</v>
      </c>
      <c r="C127" s="65"/>
      <c r="D127" s="65"/>
      <c r="E127" s="65"/>
      <c r="F127" s="65"/>
      <c r="G127" s="61"/>
      <c r="H127" s="61"/>
      <c r="I127" s="61"/>
      <c r="J127" s="55"/>
      <c r="K127" s="66" t="s">
        <v>37</v>
      </c>
      <c r="L127" s="66"/>
      <c r="M127" s="12"/>
      <c r="R127" s="62"/>
    </row>
    <row r="128" spans="1:182" s="6" customFormat="1" ht="30" customHeight="1" x14ac:dyDescent="0.45">
      <c r="B128" s="63"/>
      <c r="C128" s="63"/>
      <c r="D128" s="58"/>
      <c r="E128" s="58"/>
      <c r="F128" s="16"/>
      <c r="G128" s="16"/>
      <c r="H128" s="16"/>
      <c r="I128" s="16"/>
      <c r="J128" s="55"/>
      <c r="K128" s="59"/>
      <c r="L128" s="60"/>
      <c r="M128" s="12"/>
      <c r="R128" s="62"/>
    </row>
    <row r="129" spans="2:18" s="6" customFormat="1" ht="50.1" customHeight="1" x14ac:dyDescent="0.45">
      <c r="B129" s="65" t="s">
        <v>38</v>
      </c>
      <c r="C129" s="65"/>
      <c r="D129" s="65"/>
      <c r="E129" s="65"/>
      <c r="F129" s="65"/>
      <c r="G129" s="61"/>
      <c r="H129" s="61"/>
      <c r="I129" s="61"/>
      <c r="J129" s="55"/>
      <c r="K129" s="66" t="s">
        <v>39</v>
      </c>
      <c r="L129" s="66"/>
      <c r="M129" s="12"/>
      <c r="R129" s="62"/>
    </row>
    <row r="130" spans="2:18" s="6" customFormat="1" ht="30" customHeight="1" x14ac:dyDescent="0.45">
      <c r="B130" s="63"/>
      <c r="C130" s="63"/>
      <c r="D130" s="58"/>
      <c r="E130" s="58"/>
      <c r="F130" s="16"/>
      <c r="G130" s="16"/>
      <c r="H130" s="16"/>
      <c r="I130" s="16"/>
      <c r="J130" s="55"/>
      <c r="K130" s="59"/>
      <c r="L130" s="60"/>
      <c r="M130" s="12"/>
      <c r="R130" s="62"/>
    </row>
    <row r="131" spans="2:18" s="6" customFormat="1" ht="50.1" customHeight="1" x14ac:dyDescent="0.45">
      <c r="B131" s="65" t="s">
        <v>312</v>
      </c>
      <c r="C131" s="65"/>
      <c r="D131" s="65"/>
      <c r="E131" s="65"/>
      <c r="F131" s="65"/>
      <c r="G131" s="61"/>
      <c r="H131" s="61"/>
      <c r="I131" s="61"/>
      <c r="J131" s="55"/>
      <c r="K131" s="66" t="s">
        <v>313</v>
      </c>
      <c r="L131" s="66"/>
      <c r="M131" s="12"/>
      <c r="R131" s="62"/>
    </row>
    <row r="132" spans="2:18" s="6" customFormat="1" ht="30" customHeight="1" x14ac:dyDescent="0.45">
      <c r="B132" s="65"/>
      <c r="C132" s="65"/>
      <c r="D132" s="58"/>
      <c r="E132" s="58"/>
      <c r="F132" s="16"/>
      <c r="G132" s="16"/>
      <c r="H132" s="16"/>
      <c r="I132" s="16"/>
      <c r="J132" s="55"/>
      <c r="K132" s="59"/>
      <c r="L132" s="60"/>
      <c r="M132" s="12"/>
      <c r="R132" s="62"/>
    </row>
    <row r="133" spans="2:18" s="6" customFormat="1" ht="50.1" customHeight="1" x14ac:dyDescent="0.35">
      <c r="B133" s="65" t="s">
        <v>40</v>
      </c>
      <c r="C133" s="65"/>
      <c r="D133" s="65"/>
      <c r="E133" s="65"/>
      <c r="F133" s="65"/>
      <c r="G133" s="61"/>
      <c r="H133" s="61"/>
      <c r="I133" s="61"/>
      <c r="J133" s="55"/>
      <c r="K133" s="66" t="s">
        <v>41</v>
      </c>
      <c r="L133" s="66"/>
      <c r="M133" s="12"/>
    </row>
    <row r="134" spans="2:18" s="6" customFormat="1" ht="30" customHeight="1" x14ac:dyDescent="0.35">
      <c r="B134" s="65"/>
      <c r="C134" s="65"/>
      <c r="D134" s="58"/>
      <c r="E134" s="58"/>
      <c r="F134" s="16"/>
      <c r="G134" s="16"/>
      <c r="H134" s="16"/>
      <c r="I134" s="16"/>
      <c r="J134" s="55"/>
      <c r="K134" s="59"/>
      <c r="L134" s="60"/>
      <c r="M134" s="12"/>
    </row>
    <row r="135" spans="2:18" s="6" customFormat="1" ht="50.1" customHeight="1" x14ac:dyDescent="0.35">
      <c r="B135" s="65" t="s">
        <v>42</v>
      </c>
      <c r="C135" s="65"/>
      <c r="D135" s="65"/>
      <c r="E135" s="65"/>
      <c r="F135" s="65"/>
      <c r="G135" s="61"/>
      <c r="H135" s="61"/>
      <c r="I135" s="61"/>
      <c r="J135" s="55"/>
      <c r="K135" s="66" t="s">
        <v>43</v>
      </c>
      <c r="L135" s="66"/>
      <c r="M135" s="12"/>
    </row>
  </sheetData>
  <autoFilter ref="A13:P122"/>
  <mergeCells count="30">
    <mergeCell ref="B133:F133"/>
    <mergeCell ref="K133:L133"/>
    <mergeCell ref="B134:C134"/>
    <mergeCell ref="B135:F135"/>
    <mergeCell ref="K135:L135"/>
    <mergeCell ref="M123:Q123"/>
    <mergeCell ref="N1:Q4"/>
    <mergeCell ref="A5:D5"/>
    <mergeCell ref="N5:Q5"/>
    <mergeCell ref="S5:U5"/>
    <mergeCell ref="A6:F6"/>
    <mergeCell ref="N6:Q6"/>
    <mergeCell ref="A7:Q7"/>
    <mergeCell ref="A8:P8"/>
    <mergeCell ref="A9:Q9"/>
    <mergeCell ref="A10:Q10"/>
    <mergeCell ref="A11:P11"/>
    <mergeCell ref="P15:P122"/>
    <mergeCell ref="Q15:Q122"/>
    <mergeCell ref="A123:K123"/>
    <mergeCell ref="B125:F125"/>
    <mergeCell ref="K125:L125"/>
    <mergeCell ref="B126:C126"/>
    <mergeCell ref="B127:F127"/>
    <mergeCell ref="K127:L127"/>
    <mergeCell ref="B129:F129"/>
    <mergeCell ref="K129:L129"/>
    <mergeCell ref="B131:F131"/>
    <mergeCell ref="K131:L131"/>
    <mergeCell ref="B132:C132"/>
  </mergeCells>
  <printOptions horizontalCentered="1"/>
  <pageMargins left="0.19685039370078741" right="0.19685039370078741" top="0.98425196850393704" bottom="0.39370078740157483" header="0" footer="0.19685039370078741"/>
  <pageSetup paperSize="9" scale="37" fitToHeight="10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Дмитрий Геннадьевич</dc:creator>
  <cp:lastModifiedBy>Ибрагимова Диана Рашидовна</cp:lastModifiedBy>
  <cp:lastPrinted>2018-09-21T10:21:47Z</cp:lastPrinted>
  <dcterms:created xsi:type="dcterms:W3CDTF">2018-08-01T03:16:52Z</dcterms:created>
  <dcterms:modified xsi:type="dcterms:W3CDTF">2018-10-02T14:31:01Z</dcterms:modified>
</cp:coreProperties>
</file>